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bins365-my.sharepoint.com/personal/bholt_arrowheadgrp_com/Documents/Documents/ADMINISTRATIVE DOCS/Becky Misc/WSHSRA/"/>
    </mc:Choice>
  </mc:AlternateContent>
  <xr:revisionPtr revIDLastSave="25" documentId="8_{D627E2ED-77C7-4624-8D8F-39F9D338500F}" xr6:coauthVersionLast="47" xr6:coauthVersionMax="47" xr10:uidLastSave="{38B28D1A-FD6B-460C-95B9-A29BF0F46BFA}"/>
  <bookViews>
    <workbookView xWindow="-110" yWindow="-110" windowWidth="19420" windowHeight="11500" firstSheet="2" activeTab="6" xr2:uid="{0339A22F-81DA-4665-9BC7-61B8A85C8E9D}"/>
  </bookViews>
  <sheets>
    <sheet name="Summary" sheetId="5" r:id="rId1"/>
    <sheet name="Saddles" sheetId="1" r:id="rId2"/>
    <sheet name="Buckles" sheetId="3" r:id="rId3"/>
    <sheet name="Chutes" sheetId="2" r:id="rId4"/>
    <sheet name="Other Levels " sheetId="4" r:id="rId5"/>
    <sheet name="Businesses mailed to" sheetId="7" r:id="rId6"/>
    <sheet name="Summary List" sheetId="6" r:id="rId7"/>
  </sheets>
  <definedNames>
    <definedName name="_xlnm.Print_Area" localSheetId="2">Buckles!$A$2:$K$19</definedName>
    <definedName name="_xlnm.Print_Area" localSheetId="3">Chutes!$A$1:$G$12</definedName>
    <definedName name="_xlnm.Print_Area" localSheetId="6">'Summary List'!$A$1:$D$80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4" l="1"/>
  <c r="F19" i="3"/>
  <c r="F40" i="3"/>
  <c r="B7" i="5" s="1"/>
  <c r="G19" i="3"/>
  <c r="G43" i="1"/>
  <c r="G9" i="5" l="1"/>
  <c r="G11" i="5" s="1"/>
  <c r="E12" i="2"/>
  <c r="G8" i="5" s="1"/>
  <c r="D12" i="2"/>
  <c r="F8" i="5" s="1"/>
  <c r="D7" i="5"/>
  <c r="F7" i="5" s="1"/>
  <c r="E7" i="5"/>
  <c r="G42" i="3"/>
  <c r="C7" i="5" s="1"/>
  <c r="F42" i="3"/>
  <c r="C6" i="5"/>
  <c r="F43" i="1"/>
  <c r="B6" i="5" s="1"/>
  <c r="F21" i="1"/>
  <c r="D6" i="5" s="1"/>
  <c r="F6" i="5" s="1"/>
  <c r="F11" i="5" s="1"/>
  <c r="B13" i="5" s="1"/>
  <c r="D11" i="5" l="1"/>
  <c r="B11" i="5"/>
  <c r="C11" i="5"/>
  <c r="G21" i="1" l="1"/>
  <c r="E6" i="5" s="1"/>
  <c r="E11" i="5" s="1"/>
  <c r="B14" i="5" s="1"/>
</calcChain>
</file>

<file path=xl/sharedStrings.xml><?xml version="1.0" encoding="utf-8"?>
<sst xmlns="http://schemas.openxmlformats.org/spreadsheetml/2006/main" count="858" uniqueCount="391">
  <si>
    <t xml:space="preserve">Division </t>
  </si>
  <si>
    <t>High School</t>
  </si>
  <si>
    <t xml:space="preserve">Event </t>
  </si>
  <si>
    <t xml:space="preserve">Saddle Sponsor </t>
  </si>
  <si>
    <t xml:space="preserve">Contact </t>
  </si>
  <si>
    <t xml:space="preserve">Tie Down Roping </t>
  </si>
  <si>
    <t xml:space="preserve">Amount </t>
  </si>
  <si>
    <t>Team Roping Header</t>
  </si>
  <si>
    <t>Team Roping Heeler</t>
  </si>
  <si>
    <t xml:space="preserve">Emailed </t>
  </si>
  <si>
    <t xml:space="preserve">Buckle Sponsor </t>
  </si>
  <si>
    <t xml:space="preserve">Received Payment </t>
  </si>
  <si>
    <t>Payment Received</t>
  </si>
  <si>
    <t xml:space="preserve">Facebook Post </t>
  </si>
  <si>
    <t xml:space="preserve">Thank you card &amp; receipt sent </t>
  </si>
  <si>
    <t>Bareback</t>
  </si>
  <si>
    <t>Saddle Bronc</t>
  </si>
  <si>
    <t xml:space="preserve">High School </t>
  </si>
  <si>
    <t>Barrel Racing</t>
  </si>
  <si>
    <t>Breakaway</t>
  </si>
  <si>
    <t>Bull Riding</t>
  </si>
  <si>
    <t>Steer Wrestling</t>
  </si>
  <si>
    <t>Goat Tying</t>
  </si>
  <si>
    <t>Hansell Farms</t>
  </si>
  <si>
    <t>Tie Down Roping</t>
  </si>
  <si>
    <t xml:space="preserve">Pole Bending </t>
  </si>
  <si>
    <t>Gorham Welding</t>
  </si>
  <si>
    <t>Hill Ranches</t>
  </si>
  <si>
    <t>Boys All Around</t>
  </si>
  <si>
    <t xml:space="preserve">Girls All Around </t>
  </si>
  <si>
    <t>Bucking Chute Sponsor - State Finals</t>
  </si>
  <si>
    <t>Email Address</t>
  </si>
  <si>
    <t xml:space="preserve">Total </t>
  </si>
  <si>
    <t xml:space="preserve">Facebook </t>
  </si>
  <si>
    <t xml:space="preserve">Email Sent </t>
  </si>
  <si>
    <t>Rio Bravo Cattle Company</t>
  </si>
  <si>
    <t xml:space="preserve">Barrel Racing </t>
  </si>
  <si>
    <t xml:space="preserve">Steer Wrestling </t>
  </si>
  <si>
    <t xml:space="preserve">Junior High </t>
  </si>
  <si>
    <t xml:space="preserve">Ribbon Roping Roper </t>
  </si>
  <si>
    <t>Ribbon Roping Runner</t>
  </si>
  <si>
    <t>Girls Breakaway</t>
  </si>
  <si>
    <t>Girls Goat Tying</t>
  </si>
  <si>
    <t>Boys Breakaway</t>
  </si>
  <si>
    <t xml:space="preserve">Boys Goat Tying </t>
  </si>
  <si>
    <t xml:space="preserve">Chute Dogging </t>
  </si>
  <si>
    <t>Steer Bareback</t>
  </si>
  <si>
    <t>Steer Saddle Bronc</t>
  </si>
  <si>
    <t>Holbert Farms</t>
  </si>
  <si>
    <t xml:space="preserve">Garth Holbert </t>
  </si>
  <si>
    <t>lisa@holbertfarms.com</t>
  </si>
  <si>
    <t>Sponsor</t>
  </si>
  <si>
    <t>Reined Cowhorse</t>
  </si>
  <si>
    <t>Boys Rookie of the Year</t>
  </si>
  <si>
    <t>Girls Rookie of the Year</t>
  </si>
  <si>
    <t>Junior High</t>
  </si>
  <si>
    <t>Murray Gudmundson Jr Construction</t>
  </si>
  <si>
    <t>Thank You Sent</t>
  </si>
  <si>
    <t>Old Mill Country Store</t>
  </si>
  <si>
    <t>Facebook</t>
  </si>
  <si>
    <t xml:space="preserve">Thank You Sent </t>
  </si>
  <si>
    <t>Don Jackson Excavation, LLC</t>
  </si>
  <si>
    <t>ZAG Technical Services</t>
  </si>
  <si>
    <t>Paid
Amount</t>
  </si>
  <si>
    <t>Anticipated
Amount</t>
  </si>
  <si>
    <t>TOTAL</t>
  </si>
  <si>
    <t>Saddle Sponsors</t>
  </si>
  <si>
    <t>Paid</t>
  </si>
  <si>
    <t>Buckles</t>
  </si>
  <si>
    <t>Bucking Chutes</t>
  </si>
  <si>
    <t>Other</t>
  </si>
  <si>
    <t>Anticipated</t>
  </si>
  <si>
    <t>SubTOTAL</t>
  </si>
  <si>
    <t>JUNIOR HIGH</t>
  </si>
  <si>
    <t>HIGH SCHOOL</t>
  </si>
  <si>
    <t>TOTAL PAID</t>
  </si>
  <si>
    <t>WASHINGTON STATE HIGH SCHOOL RODEO ASSOCIATION
Summary of Sponsorships</t>
  </si>
  <si>
    <t>Association</t>
  </si>
  <si>
    <t>What</t>
  </si>
  <si>
    <t>TOTAL ANTICIPATED</t>
  </si>
  <si>
    <t xml:space="preserve">Member </t>
  </si>
  <si>
    <t>Holberts</t>
  </si>
  <si>
    <t>Brooklynn Bell</t>
  </si>
  <si>
    <t>Member</t>
  </si>
  <si>
    <t>HIGH SCHOOL SADDLE SPONSORS</t>
  </si>
  <si>
    <t>JUNIOR HIGH SADDLE SPONSORS</t>
  </si>
  <si>
    <t>Simcoe Insurance</t>
  </si>
  <si>
    <t xml:space="preserve">Saddle Sponsors </t>
  </si>
  <si>
    <t>Hennigar Trucking &amp; Helena Agri Enterprizes</t>
  </si>
  <si>
    <t>Charly Hennigar</t>
  </si>
  <si>
    <t xml:space="preserve">Kayser Cattle Co. </t>
  </si>
  <si>
    <t>Jill Kayser</t>
  </si>
  <si>
    <t>Blake Endicott</t>
  </si>
  <si>
    <t>Kelsey Endicott</t>
  </si>
  <si>
    <t>Hennigars</t>
  </si>
  <si>
    <t>Overhead Innovations</t>
  </si>
  <si>
    <t>Brandon Bell</t>
  </si>
  <si>
    <t>Rothrock Performance Horses</t>
  </si>
  <si>
    <t>Raci Rothrock</t>
  </si>
  <si>
    <t xml:space="preserve">Cass Rothrock </t>
  </si>
  <si>
    <t>Ridgeline Sheet Metal</t>
  </si>
  <si>
    <t>Affordable Auto</t>
  </si>
  <si>
    <t>Jamie Fisher</t>
  </si>
  <si>
    <t>Knudson Lumber &amp; Hardware</t>
  </si>
  <si>
    <t>Maycen Kraft</t>
  </si>
  <si>
    <t>Cooper Wood</t>
  </si>
  <si>
    <t>Scott Family Orthodontics</t>
  </si>
  <si>
    <t xml:space="preserve">Wyatt Risken </t>
  </si>
  <si>
    <t>Sizemore Ranch</t>
  </si>
  <si>
    <t xml:space="preserve">Reece Kane </t>
  </si>
  <si>
    <t>Cora Nordby</t>
  </si>
  <si>
    <t>Reece Kane</t>
  </si>
  <si>
    <t>Advantage Dirt Contractors</t>
  </si>
  <si>
    <t xml:space="preserve">Haze Henderson </t>
  </si>
  <si>
    <t xml:space="preserve">Bodee Gudmundson </t>
  </si>
  <si>
    <t xml:space="preserve">Coastal Farm &amp; Ranch Stores </t>
  </si>
  <si>
    <t xml:space="preserve">Jackson Ranch </t>
  </si>
  <si>
    <t>Bodee Gudmundson</t>
  </si>
  <si>
    <t>Business Name</t>
  </si>
  <si>
    <t>Address</t>
  </si>
  <si>
    <t>All American Propane</t>
  </si>
  <si>
    <t>50 W Summit
Othello, WA 99344</t>
  </si>
  <si>
    <t xml:space="preserve">Baxter Rutherford Inc </t>
  </si>
  <si>
    <t xml:space="preserve">920 S Doris St 
Seattle, WA 98108 </t>
  </si>
  <si>
    <t>Bob’s Cafe at The Inn</t>
  </si>
  <si>
    <t>1807 Kittelson Rd. 
Moses Lake, WA 98837</t>
  </si>
  <si>
    <t>Boot Barn</t>
  </si>
  <si>
    <t xml:space="preserve">1321 N Columbia Center Blvd #845 
Kennewick, WA 99336 </t>
  </si>
  <si>
    <t>Burrows Tractor Inc.</t>
  </si>
  <si>
    <t xml:space="preserve">927 S Wenatchee Ave #3019 
Wenatchee, WA 98801 </t>
  </si>
  <si>
    <t xml:space="preserve">Central WA Equine Hospital </t>
  </si>
  <si>
    <t xml:space="preserve">1603 S Lakeshore Way 
Ellensburg, WA 98926 </t>
  </si>
  <si>
    <t xml:space="preserve">Central WA Equipment </t>
  </si>
  <si>
    <t xml:space="preserve">4020 US-97 ALT 
Wenatchee, WA 98801 </t>
  </si>
  <si>
    <t>Clifton Larson Allen</t>
  </si>
  <si>
    <t xml:space="preserve">1350 South Pioneer Way 
Moses Lake, WA 98837-2410 </t>
  </si>
  <si>
    <t xml:space="preserve">Coastal Farms </t>
  </si>
  <si>
    <t xml:space="preserve">Phone request </t>
  </si>
  <si>
    <t xml:space="preserve">Colville Confederated Tribes </t>
  </si>
  <si>
    <t xml:space="preserve">P.O. Box 150 
Nespelem, WA 99155 </t>
  </si>
  <si>
    <t>Commercial Tire</t>
  </si>
  <si>
    <t xml:space="preserve">1331 W University Way 
Ellensburg, WA, United States </t>
  </si>
  <si>
    <t xml:space="preserve">Commercial Tire
</t>
  </si>
  <si>
    <t>12878 N. Frontage Rd. E
Moses Lake, WA 98837</t>
  </si>
  <si>
    <t>341 E. Main St. 
Othello, WA 99344</t>
  </si>
  <si>
    <t xml:space="preserve">Go Tags </t>
  </si>
  <si>
    <t>142 Basin St NW
Ephrata, WA 98823</t>
  </si>
  <si>
    <t>Hajny Trading</t>
  </si>
  <si>
    <t xml:space="preserve">51 Prater Rd 
Ellensburg, WA 98926 </t>
  </si>
  <si>
    <t xml:space="preserve">Hawk Fuel </t>
  </si>
  <si>
    <t>785 Basin St NW
Ephrata, WA 98823</t>
  </si>
  <si>
    <t xml:space="preserve">Home Depot – Moses Lake
</t>
  </si>
  <si>
    <t>Store Manager
980 Central Drive
Moses Lake, WA 98837</t>
  </si>
  <si>
    <t>Inland Tarp</t>
  </si>
  <si>
    <t xml:space="preserve">4172 N Frontage Rd NE 
Moses Lake, WA 98837 </t>
  </si>
  <si>
    <t>Lane Frost Brand</t>
  </si>
  <si>
    <t>2764 W. HWY 7
Atoka OK 74525</t>
  </si>
  <si>
    <t xml:space="preserve">Lawrence Oil Company
</t>
  </si>
  <si>
    <t>1610 S Broadway Ave
Othello, WA 99344</t>
  </si>
  <si>
    <t>Legends Casino</t>
  </si>
  <si>
    <t>580 Fort Road
Toppenish, WA 98948</t>
  </si>
  <si>
    <t xml:space="preserve">Les Schwab </t>
  </si>
  <si>
    <t xml:space="preserve">20900 Cooley Rd 
Bend, OR 97701 </t>
  </si>
  <si>
    <t>Les Schwab Tire</t>
  </si>
  <si>
    <t>211 F St. SW
Quincy, WA 98848</t>
  </si>
  <si>
    <t xml:space="preserve">Les Schwab Tire
</t>
  </si>
  <si>
    <t>315 S. Broadway
Othello, WA 99344</t>
  </si>
  <si>
    <t xml:space="preserve">Les Schwab Tires
</t>
  </si>
  <si>
    <t>418 E. Broadway
Moses Lake, WA 98837</t>
  </si>
  <si>
    <t xml:space="preserve">Lowe’s – Moses Lake
</t>
  </si>
  <si>
    <t>Store Manager
1400 East Yonezawa Blvd.
Moses Lake, WA 98837</t>
  </si>
  <si>
    <t xml:space="preserve">Puyallup Tribe </t>
  </si>
  <si>
    <t xml:space="preserve">Online request </t>
  </si>
  <si>
    <t>Ranch &amp; Home</t>
  </si>
  <si>
    <t xml:space="preserve">845 N. Columbia Center Blvd. 
Kennewick, WA 99336 </t>
  </si>
  <si>
    <t xml:space="preserve">Ranch Fuel, LLC. </t>
  </si>
  <si>
    <t xml:space="preserve">10400 Osburn Rd. 
Pilot Point, TX 76258 </t>
  </si>
  <si>
    <t>Rawson's Department Store</t>
  </si>
  <si>
    <t xml:space="preserve">212 2nd Ave S 
Okanogan, WA 98840 </t>
  </si>
  <si>
    <t>Rowe's Tractor</t>
  </si>
  <si>
    <t xml:space="preserve">300 Rock Island Rd 
East Wenatchee, WA 98802 </t>
  </si>
  <si>
    <t>Tarp It</t>
  </si>
  <si>
    <t xml:space="preserve">3000 Wilson Creek Rd 
Ellensburg, WA 98926 </t>
  </si>
  <si>
    <t>The Odom Corporation</t>
  </si>
  <si>
    <t>11400 SE 8th Street, Suite 300, 
Bellevue, WA 98004</t>
  </si>
  <si>
    <t xml:space="preserve">The Ranch by Royal Family Farming </t>
  </si>
  <si>
    <t xml:space="preserve">301 Vantage Hwy 
Vantage, WA 98950 </t>
  </si>
  <si>
    <t xml:space="preserve">TLC Custom Meats, Inc. </t>
  </si>
  <si>
    <t>93 N Desdemona Dr 
Othello, WA 99344</t>
  </si>
  <si>
    <t xml:space="preserve">Wilco Farms </t>
  </si>
  <si>
    <t>Zero Rez</t>
  </si>
  <si>
    <t>11905 Road 4 NE, Hngr 2-1, 
Moses Lake, WA 98837</t>
  </si>
  <si>
    <t>Agri-Pac International LLC</t>
  </si>
  <si>
    <t>PO Box 299
Royal City, WA 99357</t>
  </si>
  <si>
    <t>Agwest Farm Credit
Beth Elkington &amp; Tom Howard</t>
  </si>
  <si>
    <t>1501 E. Yonezawa Blvd.
Moses Lake, WA 98837</t>
  </si>
  <si>
    <t>Randy Allred Livestock</t>
  </si>
  <si>
    <t>14368 Road 12.5 SW
Royal City, WA 99357</t>
  </si>
  <si>
    <t xml:space="preserve">Anderson Land &amp; Livestock
Terry &amp; Debby Anderson </t>
  </si>
  <si>
    <t>68601 Motanic Road
Pilot Rock, OR 97868</t>
  </si>
  <si>
    <t>Associated Veterinary Medical Center</t>
  </si>
  <si>
    <t>208 Wildwood Street
Walla Walla, WA 99362</t>
  </si>
  <si>
    <t xml:space="preserve">Callahan Manufacturing </t>
  </si>
  <si>
    <t>PO Box 205
Royal City, WA 99357</t>
  </si>
  <si>
    <t xml:space="preserve">Cascade Milling </t>
  </si>
  <si>
    <t>PO Box 187
Royal City, WA 99357</t>
  </si>
  <si>
    <t>CK Trucking</t>
  </si>
  <si>
    <t>PO Box 242 
Echo, OR 97826</t>
  </si>
  <si>
    <t>Compass Construction Inc.</t>
  </si>
  <si>
    <t>2503 E. Riverside Ave.
Spokane, WA 99202</t>
  </si>
  <si>
    <t>DC Drilling Inc. 
Cole Eilers</t>
  </si>
  <si>
    <t>PO Box 486
Moses Lake, WA 98837</t>
  </si>
  <si>
    <t>123 S. Columbia Street
Milton Freewater, OR 97862</t>
  </si>
  <si>
    <t>Ellensburg Rodeo Committee</t>
  </si>
  <si>
    <t>609 N. Main Street
Ellensburg, WA 98926</t>
  </si>
  <si>
    <t>Emerald Peak LLC</t>
  </si>
  <si>
    <t>60 Goose Lane
Sheridan, WY 82801</t>
  </si>
  <si>
    <t>Green Diamond Resource Company</t>
  </si>
  <si>
    <t>1301 Fifth Ave, Suite 2700
Seattle, WA 98101-2675</t>
  </si>
  <si>
    <t>69443 Craig Loop
Summerville, OR 97876</t>
  </si>
  <si>
    <t>79697 Lamar Gulch Road 
Athena, OR 97893</t>
  </si>
  <si>
    <t>Gulley Logging</t>
  </si>
  <si>
    <t>PO Box 690
McKenna, WA 98558</t>
  </si>
  <si>
    <t>PO Box 1594
Pendleton, OR 97801</t>
  </si>
  <si>
    <t>Inland Power Community Foundation</t>
  </si>
  <si>
    <t>10110 W. Hallett Road
Spokane, WA 99224</t>
  </si>
  <si>
    <t>Intermountain Livestock Exchange</t>
  </si>
  <si>
    <t>60654 Livestock Road
LaGrande, OR 97850</t>
  </si>
  <si>
    <t>Jet Farms Inc</t>
  </si>
  <si>
    <t>5314 Road 13.9 SW
Royal City, WA 99357</t>
  </si>
  <si>
    <t>Kelleher Motor Co. 
Andy Dicken</t>
  </si>
  <si>
    <t>602 N. Pearl St.
Ellensburg, WA 98926</t>
  </si>
  <si>
    <t>Troy &amp; Roselle Legore</t>
  </si>
  <si>
    <t>72058 Tatuilla Creek Road
Pendleton, OR 97801</t>
  </si>
  <si>
    <t>Lost Clothing &amp; Shoe Co.</t>
  </si>
  <si>
    <t>111 E. Main St.
Walla Walla, WA 99362</t>
  </si>
  <si>
    <t xml:space="preserve">The New MarDon Resort Inc. </t>
  </si>
  <si>
    <t>8198 HWY 262 SE
Othello, WA 99344</t>
  </si>
  <si>
    <t>McKinlay Peterson Equine Hospital</t>
  </si>
  <si>
    <t>6100 N. Harvard Rd.
Newman Lake, WA 99025</t>
  </si>
  <si>
    <t>Nelson Construction Corp.</t>
  </si>
  <si>
    <t>665 Stinson Ave.
Walla Walla, WA 99362</t>
  </si>
  <si>
    <t>Noble Panels &amp; Gates</t>
  </si>
  <si>
    <t>51756 Fruitvale Road
Milton-Freewater, OR 97862</t>
  </si>
  <si>
    <t>Northwest Aerial Services</t>
  </si>
  <si>
    <t>10745 A Street S.
Tacoma,WA 98444</t>
  </si>
  <si>
    <t>Northwest Ingredients, LLC</t>
  </si>
  <si>
    <t>Northwest Steel &amp; Pipe Inc.</t>
  </si>
  <si>
    <t>4802 S. Proctor St.
Tacoma, WA 98409</t>
  </si>
  <si>
    <t>500 W. 3rd Ave.
Ellensburg, WA 98926</t>
  </si>
  <si>
    <t>Oregon Trail Transport, LLC</t>
  </si>
  <si>
    <t>62821 Industrial Lane
La Grande, OR 97850</t>
  </si>
  <si>
    <t>Pendleton Cattle Baron's Weekend</t>
  </si>
  <si>
    <t>PO Box 1900
Pendleton, OR 97801</t>
  </si>
  <si>
    <t>Perkins Farming</t>
  </si>
  <si>
    <t>PO Box 416
Athena, OR 97813</t>
  </si>
  <si>
    <t>Premium Hay with 2-K/Janett Farms</t>
  </si>
  <si>
    <t>PO Box 328
Royal City, WA 99357</t>
  </si>
  <si>
    <t>Rainier Dodge Ram</t>
  </si>
  <si>
    <t>2550 Carriage Loop SW
Olympia, WA 98502</t>
  </si>
  <si>
    <t>PO Box 727 
Athena, OR 97813</t>
  </si>
  <si>
    <t>Royal Bluffs Ranch</t>
  </si>
  <si>
    <t>19633 Marine View Dr. SW
Normandy Park, WA 98166</t>
  </si>
  <si>
    <t>Sunray Farms LLC</t>
  </si>
  <si>
    <t>PO Box 776
Royal City, WA 99357</t>
  </si>
  <si>
    <t>24 Hour Septic, LLC</t>
  </si>
  <si>
    <t>661 Newtown Road
Walla Walla, WA 99362</t>
  </si>
  <si>
    <t>Union Cattle Company</t>
  </si>
  <si>
    <t>PO Box 48 
LaCrosse, WA 99143</t>
  </si>
  <si>
    <t>University Auto Center</t>
  </si>
  <si>
    <t>PO Box 619
Ellensburg, WA 98926</t>
  </si>
  <si>
    <t>VET-EX Animal Health Supply</t>
  </si>
  <si>
    <t>211 East Naches Ave
Selah, WA 98942</t>
  </si>
  <si>
    <t>Western Meats</t>
  </si>
  <si>
    <t>4101 Capitol Blvd SW
Tumwater, WA 98501</t>
  </si>
  <si>
    <t>Wetlands Creation Inc</t>
  </si>
  <si>
    <t>PO Box 627
Monroe, WA 98272</t>
  </si>
  <si>
    <t>3590 North First Street
Suite 100
San Jose, CA 95134</t>
  </si>
  <si>
    <t>Zen-Noh Hay, Inc.</t>
  </si>
  <si>
    <t>2444 East Dock Street
Pasco, WA 99301</t>
  </si>
  <si>
    <t xml:space="preserve">Rustic Rooster/Goin Postal </t>
  </si>
  <si>
    <t xml:space="preserve">Four Seasons </t>
  </si>
  <si>
    <t>Devine Chiropractic</t>
  </si>
  <si>
    <t>My Home Real Estate</t>
  </si>
  <si>
    <t>Windermere</t>
  </si>
  <si>
    <t xml:space="preserve">Ephrata, WA - delivered </t>
  </si>
  <si>
    <t>Edward Jones</t>
  </si>
  <si>
    <t xml:space="preserve">Clear Risk </t>
  </si>
  <si>
    <t>The Country Deli</t>
  </si>
  <si>
    <t>Sole Performance</t>
  </si>
  <si>
    <t>Time Out Pizza</t>
  </si>
  <si>
    <t xml:space="preserve">Kleyns Auto </t>
  </si>
  <si>
    <t xml:space="preserve">Ephrata/Quincy, WA - delivered </t>
  </si>
  <si>
    <t>Atkinson/Sauer Family</t>
  </si>
  <si>
    <t>Cate Sauer</t>
  </si>
  <si>
    <t xml:space="preserve">University Auto Center (DJ Thomas) </t>
  </si>
  <si>
    <t>DJ Thomas</t>
  </si>
  <si>
    <t xml:space="preserve">Rylee Holt </t>
  </si>
  <si>
    <t>Ellensburg</t>
  </si>
  <si>
    <t>Randy Allred Orchards</t>
  </si>
  <si>
    <t>Stewart Family</t>
  </si>
  <si>
    <t xml:space="preserve">Anderson Land &amp; Livestock Inc. </t>
  </si>
  <si>
    <t xml:space="preserve">Terry &amp; Debby Anderson </t>
  </si>
  <si>
    <t xml:space="preserve">Campbell Family </t>
  </si>
  <si>
    <t>Agri-Pac International Inc</t>
  </si>
  <si>
    <t>Jet Farms Inc.</t>
  </si>
  <si>
    <t>HIGH SCHOOL BUCKLES</t>
  </si>
  <si>
    <t>JUNIOR HIGH BUCKLES</t>
  </si>
  <si>
    <t xml:space="preserve">Nutrien Ag Solutions </t>
  </si>
  <si>
    <t>895 N. Beverly Burke Rd
Quincy (George), Washington 98848</t>
  </si>
  <si>
    <t>2624 Rd N NE
Moses Lake, Washington 98837</t>
  </si>
  <si>
    <t>10328 Hwy 2
Coulee City, Washington 99115</t>
  </si>
  <si>
    <t xml:space="preserve">Kennewick, WA - Delivered </t>
  </si>
  <si>
    <t>Prestige Senior Living</t>
  </si>
  <si>
    <t>203 SE Park Plaza Dr. Suite 190
Vancouver, WA 98684</t>
  </si>
  <si>
    <t>Kelleher Motor Company</t>
  </si>
  <si>
    <t>Makenna &amp; Hailey Vraves</t>
  </si>
  <si>
    <t>Kelleher Motors</t>
  </si>
  <si>
    <t>Makenna/Hailey Vraves</t>
  </si>
  <si>
    <t>DC Drilling Inc</t>
  </si>
  <si>
    <t>Kylie &amp; Grady Stewart</t>
  </si>
  <si>
    <t xml:space="preserve">DC Drilling </t>
  </si>
  <si>
    <t>Stewarts</t>
  </si>
  <si>
    <t>Ellensburg Rodeo</t>
  </si>
  <si>
    <t xml:space="preserve">Northwest Aerial Services </t>
  </si>
  <si>
    <t>Four The Love Photography</t>
  </si>
  <si>
    <t>3/19/26/</t>
  </si>
  <si>
    <t>Daytona Morigeau</t>
  </si>
  <si>
    <t>North 40 Outfitters</t>
  </si>
  <si>
    <t>West Spokane</t>
  </si>
  <si>
    <t>Cody Deines</t>
  </si>
  <si>
    <t xml:space="preserve">Inland Power Community Foundation </t>
  </si>
  <si>
    <t>3/29/206</t>
  </si>
  <si>
    <t>Riskens</t>
  </si>
  <si>
    <t xml:space="preserve">Chalet Dental </t>
  </si>
  <si>
    <t>Hudson Gutmann &amp; Ian Lindgren</t>
  </si>
  <si>
    <t xml:space="preserve">JDL Enterprises </t>
  </si>
  <si>
    <t>Wiley Kimble</t>
  </si>
  <si>
    <t>JDL Enterprises, LLC</t>
  </si>
  <si>
    <t xml:space="preserve">Wiley Kimble </t>
  </si>
  <si>
    <t>Darrald &amp; Bernadette Bower</t>
  </si>
  <si>
    <t>Ava Talley</t>
  </si>
  <si>
    <t>Queen</t>
  </si>
  <si>
    <t xml:space="preserve">Darrald &amp; Bernadette Bower </t>
  </si>
  <si>
    <t xml:space="preserve">Ava Talley </t>
  </si>
  <si>
    <t xml:space="preserve">Queen </t>
  </si>
  <si>
    <t xml:space="preserve">Emma Gulley </t>
  </si>
  <si>
    <t>A-1 Petroleum</t>
  </si>
  <si>
    <t>Haze Henderson</t>
  </si>
  <si>
    <t>Hampton Lumber</t>
  </si>
  <si>
    <t>Website</t>
  </si>
  <si>
    <t>x</t>
  </si>
  <si>
    <t xml:space="preserve">Website </t>
  </si>
  <si>
    <t>Cutting</t>
  </si>
  <si>
    <t>Hoofprints</t>
  </si>
  <si>
    <t>Crysti Gray</t>
  </si>
  <si>
    <t>Elevate Association Management</t>
  </si>
  <si>
    <t xml:space="preserve">Hunter Brown </t>
  </si>
  <si>
    <t xml:space="preserve">Fors Financial Consulting </t>
  </si>
  <si>
    <t xml:space="preserve">Kenzie &amp; Henry Fors </t>
  </si>
  <si>
    <t>Fors Financial Consulting</t>
  </si>
  <si>
    <t xml:space="preserve">Kenie &amp; Henry Fors </t>
  </si>
  <si>
    <t>Lindsey Land &amp; Livestock</t>
  </si>
  <si>
    <t>Thorn Hollow Handmade - Amber Doremus</t>
  </si>
  <si>
    <t xml:space="preserve">Masyn Lindsey </t>
  </si>
  <si>
    <t xml:space="preserve">Moved to saddle </t>
  </si>
  <si>
    <t>Cora Nordby Realtor &amp; Randy Allred Orchards</t>
  </si>
  <si>
    <t>Kane &amp; Stewarts</t>
  </si>
  <si>
    <t xml:space="preserve">Associated Veterinary Medical Center &amp; Anderson Land &amp; Livestock Inc. </t>
  </si>
  <si>
    <t>Campbells</t>
  </si>
  <si>
    <t>Moved from silver sponsors</t>
  </si>
  <si>
    <t>Woods</t>
  </si>
  <si>
    <t xml:space="preserve">Northwest Aerial Services  &amp; Coastal Farm &amp; Ranch Stores </t>
  </si>
  <si>
    <t>Jackson Ranch &amp; Hampton Lumber</t>
  </si>
  <si>
    <t xml:space="preserve">Gudmundson &amp; Gulley </t>
  </si>
  <si>
    <t>Ellensburg Rodeo &amp; Affordable Auto</t>
  </si>
  <si>
    <t>Holt &amp; Fisher</t>
  </si>
  <si>
    <t xml:space="preserve">North 40 Outfitters &amp; Chalet Dental </t>
  </si>
  <si>
    <t>Deines, Lindgren</t>
  </si>
  <si>
    <t>Deines &amp; Lindgren</t>
  </si>
  <si>
    <t>Inland Power Community Foundation + need other</t>
  </si>
  <si>
    <t>Risken &amp; ?</t>
  </si>
  <si>
    <t xml:space="preserve">Holt &amp; Fisher </t>
  </si>
  <si>
    <t>Gudmundson &amp; Gulley</t>
  </si>
  <si>
    <t xml:space="preserve">Compass Constructon </t>
  </si>
  <si>
    <t xml:space="preserve">Sam Wilson </t>
  </si>
  <si>
    <t xml:space="preserve">Compass Construction </t>
  </si>
  <si>
    <t>Coastal Chiropractic</t>
  </si>
  <si>
    <t>Edward Jones + McDougall &amp; Sons</t>
  </si>
  <si>
    <t>Edward Jones (Jason Olsen) &amp; McDougall &amp; Sons</t>
  </si>
  <si>
    <t>Sponsor Summary 2025-2026 as of 4/13/26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</si>
</sst>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</numFmts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2" fillId="0" borderId="0" applyFont="0" applyFill="0" applyBorder="0" applyAlignment="0" applyProtection="0"/>
  </cellStyleXfs>
  <cellXfs count="72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4" fillId="3" borderId="0" xfId="0" applyFont="1" applyFill="1"/>
    <xf numFmtId="0" fontId="5" fillId="0" borderId="0" xfId="0" applyFont="1"/>
    <xf numFmtId="0" fontId="5" fillId="0" borderId="0" xfId="0" applyFont="1" applyAlignment="1">
      <alignment horizontal="right" wrapText="1"/>
    </xf>
    <xf numFmtId="6" fontId="5" fillId="0" borderId="0" xfId="0" applyNumberFormat="1" applyFont="1"/>
    <xf numFmtId="0" fontId="5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1" applyBorder="1"/>
    <xf numFmtId="6" fontId="0" fillId="0" borderId="1" xfId="0" applyNumberFormat="1" applyBorder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64" fontId="0" fillId="0" borderId="1" xfId="2" applyNumberFormat="1" applyFont="1" applyBorder="1"/>
    <xf numFmtId="164" fontId="0" fillId="0" borderId="3" xfId="2" applyNumberFormat="1" applyFont="1" applyBorder="1" applyAlignment="1">
      <alignment wrapText="1"/>
    </xf>
    <xf numFmtId="164" fontId="0" fillId="0" borderId="4" xfId="2" applyNumberFormat="1" applyFont="1" applyBorder="1" applyAlignment="1">
      <alignment wrapText="1"/>
    </xf>
    <xf numFmtId="0" fontId="0" fillId="0" borderId="2" xfId="0" applyBorder="1"/>
    <xf numFmtId="3" fontId="0" fillId="0" borderId="1" xfId="0" applyNumberFormat="1" applyBorder="1"/>
    <xf numFmtId="0" fontId="1" fillId="0" borderId="1" xfId="1" applyBorder="1" applyAlignment="1">
      <alignment wrapText="1"/>
    </xf>
    <xf numFmtId="0" fontId="0" fillId="0" borderId="1" xfId="0" applyBorder="1" applyAlignment="1">
      <alignment wrapText="1"/>
    </xf>
    <xf numFmtId="0" fontId="5" fillId="0" borderId="1" xfId="0" applyFont="1" applyBorder="1"/>
    <xf numFmtId="0" fontId="5" fillId="0" borderId="1" xfId="0" applyFont="1" applyBorder="1" applyAlignment="1">
      <alignment horizontal="right" wrapText="1"/>
    </xf>
    <xf numFmtId="6" fontId="5" fillId="0" borderId="1" xfId="0" applyNumberFormat="1" applyFont="1" applyBorder="1"/>
    <xf numFmtId="0" fontId="5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6" fillId="0" borderId="1" xfId="0" applyFont="1" applyBorder="1" applyAlignment="1">
      <alignment horizontal="center" wrapText="1"/>
    </xf>
    <xf numFmtId="6" fontId="5" fillId="0" borderId="1" xfId="0" applyNumberFormat="1" applyFont="1" applyBorder="1" applyAlignment="1">
      <alignment horizontal="center"/>
    </xf>
    <xf numFmtId="0" fontId="7" fillId="0" borderId="1" xfId="1" applyFont="1" applyBorder="1"/>
    <xf numFmtId="14" fontId="5" fillId="0" borderId="1" xfId="0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5" xfId="0" applyBorder="1"/>
    <xf numFmtId="164" fontId="0" fillId="0" borderId="6" xfId="0" applyNumberFormat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164" fontId="0" fillId="5" borderId="1" xfId="0" applyNumberFormat="1" applyFill="1" applyBorder="1" applyAlignment="1">
      <alignment horizontal="center"/>
    </xf>
    <xf numFmtId="0" fontId="0" fillId="0" borderId="7" xfId="0" applyBorder="1"/>
    <xf numFmtId="164" fontId="0" fillId="0" borderId="7" xfId="0" applyNumberFormat="1" applyBorder="1" applyAlignment="1">
      <alignment horizontal="center"/>
    </xf>
    <xf numFmtId="0" fontId="3" fillId="0" borderId="1" xfId="0" applyFont="1" applyBorder="1"/>
    <xf numFmtId="0" fontId="3" fillId="4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1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14" fontId="0" fillId="2" borderId="3" xfId="0" applyNumberFormat="1" applyFill="1" applyBorder="1" applyAlignment="1">
      <alignment horizontal="center"/>
    </xf>
    <xf numFmtId="164" fontId="8" fillId="0" borderId="1" xfId="0" applyNumberFormat="1" applyFont="1" applyBorder="1"/>
    <xf numFmtId="164" fontId="8" fillId="0" borderId="1" xfId="1" applyNumberFormat="1" applyFont="1" applyBorder="1"/>
    <xf numFmtId="164" fontId="9" fillId="0" borderId="1" xfId="1" applyNumberFormat="1" applyFont="1" applyBorder="1"/>
    <xf numFmtId="164" fontId="9" fillId="0" borderId="1" xfId="1" applyNumberFormat="1" applyFont="1" applyBorder="1" applyAlignment="1">
      <alignment wrapText="1"/>
    </xf>
    <xf numFmtId="164" fontId="9" fillId="0" borderId="1" xfId="0" applyNumberFormat="1" applyFont="1" applyBorder="1"/>
    <xf numFmtId="164" fontId="9" fillId="0" borderId="1" xfId="2" applyNumberFormat="1" applyFont="1" applyBorder="1"/>
    <xf numFmtId="0" fontId="4" fillId="3" borderId="1" xfId="0" applyFont="1" applyFill="1" applyBorder="1"/>
    <xf numFmtId="0" fontId="5" fillId="0" borderId="1" xfId="0" applyFont="1" applyBorder="1" applyAlignment="1">
      <alignment wrapText="1"/>
    </xf>
    <xf numFmtId="164" fontId="0" fillId="0" borderId="1" xfId="0" applyNumberFormat="1" applyBorder="1"/>
    <xf numFmtId="0" fontId="0" fillId="2" borderId="1" xfId="0" applyFill="1" applyBorder="1"/>
    <xf numFmtId="6" fontId="0" fillId="0" borderId="0" xfId="0" applyNumberFormat="1"/>
    <xf numFmtId="0" fontId="5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 wrapText="1"/>
    </xf>
    <xf numFmtId="3" fontId="0" fillId="6" borderId="0" xfId="0" applyNumberFormat="1" applyFill="1"/>
    <xf numFmtId="6" fontId="0" fillId="6" borderId="1" xfId="0" applyNumberFormat="1" applyFill="1" applyBorder="1"/>
    <xf numFmtId="3" fontId="0" fillId="6" borderId="1" xfId="0" applyNumberFormat="1" applyFill="1" applyBorder="1"/>
    <xf numFmtId="0" fontId="0" fillId="0" borderId="1" xfId="0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5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wrapText="1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@holbertfarms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D19F1-37D0-41E3-AF8B-F0DA139C5D1F}">
  <dimension ref="A2:G14"/>
  <sheetViews>
    <sheetView workbookViewId="0">
      <selection activeCell="B14" sqref="B14"/>
    </sheetView>
  </sheetViews>
  <sheetFormatPr defaultRowHeight="14.5" x14ac:dyDescent="0.35"/>
  <cols>
    <col min="1" max="1" width="19" bestFit="1" customWidth="1"/>
    <col min="2" max="5" width="12.81640625" style="2" customWidth="1"/>
    <col min="6" max="6" width="11.26953125" bestFit="1" customWidth="1"/>
  </cols>
  <sheetData>
    <row r="2" spans="1:7" ht="30.75" customHeight="1" x14ac:dyDescent="0.35">
      <c r="A2" s="68" t="s">
        <v>76</v>
      </c>
      <c r="B2" s="68"/>
      <c r="C2" s="68"/>
      <c r="D2" s="68"/>
      <c r="E2" s="68"/>
      <c r="F2" s="68"/>
      <c r="G2" s="68"/>
    </row>
    <row r="4" spans="1:7" ht="30" customHeight="1" x14ac:dyDescent="0.35">
      <c r="B4" s="66" t="s">
        <v>55</v>
      </c>
      <c r="C4" s="66"/>
      <c r="D4" s="67" t="s">
        <v>1</v>
      </c>
      <c r="E4" s="67"/>
      <c r="F4" s="67" t="s">
        <v>77</v>
      </c>
      <c r="G4" s="67"/>
    </row>
    <row r="5" spans="1:7" x14ac:dyDescent="0.35">
      <c r="A5" s="38" t="s">
        <v>78</v>
      </c>
      <c r="B5" s="39" t="s">
        <v>71</v>
      </c>
      <c r="C5" s="40" t="s">
        <v>67</v>
      </c>
      <c r="D5" s="41" t="s">
        <v>71</v>
      </c>
      <c r="E5" s="40" t="s">
        <v>67</v>
      </c>
      <c r="F5" s="41" t="s">
        <v>71</v>
      </c>
      <c r="G5" s="40" t="s">
        <v>67</v>
      </c>
    </row>
    <row r="6" spans="1:7" x14ac:dyDescent="0.35">
      <c r="A6" s="1" t="s">
        <v>66</v>
      </c>
      <c r="B6" s="34">
        <f>Saddles!F43</f>
        <v>37500</v>
      </c>
      <c r="C6" s="35">
        <f>Saddles!G43</f>
        <v>4000</v>
      </c>
      <c r="D6" s="34">
        <f>Saddles!F21</f>
        <v>45000</v>
      </c>
      <c r="E6" s="35">
        <f>Saddles!G21</f>
        <v>18500</v>
      </c>
      <c r="F6" s="34">
        <f>B6+D6</f>
        <v>82500</v>
      </c>
      <c r="G6" s="35"/>
    </row>
    <row r="7" spans="1:7" x14ac:dyDescent="0.35">
      <c r="A7" s="1" t="s">
        <v>68</v>
      </c>
      <c r="B7" s="34">
        <f>Buckles!F40</f>
        <v>4250</v>
      </c>
      <c r="C7" s="35">
        <f>Buckles!G42</f>
        <v>2250</v>
      </c>
      <c r="D7" s="34">
        <f>Buckles!F19</f>
        <v>4000</v>
      </c>
      <c r="E7" s="35">
        <f>Buckles!G19</f>
        <v>3250</v>
      </c>
      <c r="F7" s="34">
        <f>B7+D7</f>
        <v>8250</v>
      </c>
      <c r="G7" s="35"/>
    </row>
    <row r="8" spans="1:7" x14ac:dyDescent="0.35">
      <c r="A8" s="1" t="s">
        <v>69</v>
      </c>
      <c r="B8" s="34"/>
      <c r="C8" s="35"/>
      <c r="D8" s="34"/>
      <c r="E8" s="35"/>
      <c r="F8" s="34">
        <f>Chutes!D12</f>
        <v>0</v>
      </c>
      <c r="G8" s="35">
        <f>Chutes!E12</f>
        <v>0</v>
      </c>
    </row>
    <row r="9" spans="1:7" x14ac:dyDescent="0.35">
      <c r="A9" s="1" t="s">
        <v>70</v>
      </c>
      <c r="B9" s="34"/>
      <c r="C9" s="35"/>
      <c r="D9" s="34"/>
      <c r="E9" s="35"/>
      <c r="F9" s="34"/>
      <c r="G9" s="35">
        <f>'Other Levels '!F21</f>
        <v>7000</v>
      </c>
    </row>
    <row r="10" spans="1:7" x14ac:dyDescent="0.35">
      <c r="A10" s="1"/>
      <c r="B10" s="34"/>
      <c r="C10" s="35"/>
      <c r="D10" s="34"/>
      <c r="E10" s="35"/>
      <c r="F10" s="34"/>
      <c r="G10" s="35"/>
    </row>
    <row r="11" spans="1:7" x14ac:dyDescent="0.35">
      <c r="A11" s="1" t="s">
        <v>72</v>
      </c>
      <c r="B11" s="34">
        <f>SUM(B6:B10)</f>
        <v>41750</v>
      </c>
      <c r="C11" s="35">
        <f t="shared" ref="C11:E11" si="0">SUM(C6:C10)</f>
        <v>6250</v>
      </c>
      <c r="D11" s="34">
        <f t="shared" si="0"/>
        <v>49000</v>
      </c>
      <c r="E11" s="35">
        <f t="shared" si="0"/>
        <v>21750</v>
      </c>
      <c r="F11" s="34">
        <f>SUM(F6:F10)</f>
        <v>90750</v>
      </c>
      <c r="G11" s="35">
        <f>SUM(G6:G10)</f>
        <v>7000</v>
      </c>
    </row>
    <row r="12" spans="1:7" ht="15" thickBot="1" x14ac:dyDescent="0.4">
      <c r="A12" s="36"/>
      <c r="B12" s="37"/>
      <c r="C12" s="37"/>
      <c r="D12" s="37"/>
      <c r="E12" s="37"/>
      <c r="F12" s="37"/>
      <c r="G12" s="37"/>
    </row>
    <row r="13" spans="1:7" ht="15" thickBot="1" x14ac:dyDescent="0.4">
      <c r="A13" s="32" t="s">
        <v>79</v>
      </c>
      <c r="B13" s="33">
        <f>F11</f>
        <v>90750</v>
      </c>
      <c r="C13" s="31"/>
      <c r="D13" s="31"/>
      <c r="E13" s="31"/>
      <c r="F13" s="31"/>
      <c r="G13" s="31"/>
    </row>
    <row r="14" spans="1:7" ht="15" thickBot="1" x14ac:dyDescent="0.4">
      <c r="A14" s="32" t="s">
        <v>75</v>
      </c>
      <c r="B14" s="33">
        <f>C11+E11+G11</f>
        <v>35000</v>
      </c>
      <c r="C14" s="31"/>
      <c r="D14" s="31"/>
      <c r="E14" s="31"/>
      <c r="F14" s="31"/>
      <c r="G14" s="31"/>
    </row>
  </sheetData>
  <mergeCells count="4">
    <mergeCell ref="B4:C4"/>
    <mergeCell ref="D4:E4"/>
    <mergeCell ref="F4:G4"/>
    <mergeCell ref="A2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511CA-DACD-4F2B-87E7-4C28A390D535}">
  <dimension ref="A1:L45"/>
  <sheetViews>
    <sheetView zoomScaleNormal="100" workbookViewId="0">
      <pane ySplit="2" topLeftCell="A6" activePane="bottomLeft" state="frozen"/>
      <selection pane="bottomLeft" activeCell="C15" sqref="C15"/>
    </sheetView>
  </sheetViews>
  <sheetFormatPr defaultColWidth="9.1796875" defaultRowHeight="14.5" x14ac:dyDescent="0.35"/>
  <cols>
    <col min="1" max="1" width="15.1796875" customWidth="1"/>
    <col min="2" max="2" width="19.81640625" customWidth="1"/>
    <col min="3" max="3" width="30" customWidth="1"/>
    <col min="4" max="4" width="12.81640625" customWidth="1"/>
    <col min="5" max="5" width="10.26953125" style="26" customWidth="1"/>
    <col min="6" max="6" width="11.26953125" bestFit="1" customWidth="1"/>
    <col min="7" max="7" width="9.6328125" customWidth="1"/>
    <col min="8" max="8" width="10.7265625" style="2" bestFit="1" customWidth="1"/>
    <col min="9" max="9" width="13.81640625" style="2" bestFit="1" customWidth="1"/>
    <col min="10" max="10" width="13.81640625" style="2" customWidth="1"/>
    <col min="11" max="11" width="16.81640625" customWidth="1"/>
  </cols>
  <sheetData>
    <row r="1" spans="1:12" ht="15.5" x14ac:dyDescent="0.35">
      <c r="A1" s="3" t="s">
        <v>87</v>
      </c>
      <c r="B1" s="3"/>
      <c r="C1" s="4"/>
      <c r="D1" s="4"/>
      <c r="E1" s="5"/>
      <c r="F1" s="6"/>
      <c r="G1" s="4"/>
      <c r="H1" s="7"/>
      <c r="I1" s="7"/>
      <c r="J1" s="7"/>
      <c r="K1" s="1"/>
    </row>
    <row r="2" spans="1:12" ht="29" x14ac:dyDescent="0.35">
      <c r="A2" s="8" t="s">
        <v>0</v>
      </c>
      <c r="B2" s="8" t="s">
        <v>2</v>
      </c>
      <c r="C2" s="8" t="s">
        <v>3</v>
      </c>
      <c r="D2" s="8" t="s">
        <v>4</v>
      </c>
      <c r="E2" s="9" t="s">
        <v>9</v>
      </c>
      <c r="F2" s="9" t="s">
        <v>64</v>
      </c>
      <c r="G2" s="9" t="s">
        <v>63</v>
      </c>
      <c r="H2" s="9" t="s">
        <v>12</v>
      </c>
      <c r="I2" s="9" t="s">
        <v>13</v>
      </c>
      <c r="J2" s="42" t="s">
        <v>14</v>
      </c>
      <c r="K2" s="9" t="s">
        <v>80</v>
      </c>
      <c r="L2" s="59" t="s">
        <v>350</v>
      </c>
    </row>
    <row r="3" spans="1:12" ht="43.5" x14ac:dyDescent="0.35">
      <c r="A3" s="1" t="s">
        <v>1</v>
      </c>
      <c r="B3" s="1" t="s">
        <v>5</v>
      </c>
      <c r="C3" s="1" t="s">
        <v>373</v>
      </c>
      <c r="D3" s="1"/>
      <c r="E3" s="20"/>
      <c r="F3" s="50">
        <v>2500</v>
      </c>
      <c r="G3" s="11">
        <v>1000</v>
      </c>
      <c r="H3" s="65" t="s">
        <v>370</v>
      </c>
      <c r="I3" s="13"/>
      <c r="J3" s="43"/>
      <c r="K3" s="1" t="s">
        <v>374</v>
      </c>
    </row>
    <row r="4" spans="1:12" ht="43.5" x14ac:dyDescent="0.35">
      <c r="A4" s="1" t="s">
        <v>1</v>
      </c>
      <c r="B4" s="1" t="s">
        <v>7</v>
      </c>
      <c r="C4" s="21" t="s">
        <v>372</v>
      </c>
      <c r="D4" s="1"/>
      <c r="E4" s="20"/>
      <c r="F4" s="50">
        <v>2500</v>
      </c>
      <c r="G4">
        <v>1000</v>
      </c>
      <c r="H4" s="65" t="s">
        <v>370</v>
      </c>
      <c r="I4" s="13"/>
      <c r="J4" s="44"/>
      <c r="K4" s="1" t="s">
        <v>371</v>
      </c>
    </row>
    <row r="5" spans="1:12" ht="43.5" x14ac:dyDescent="0.35">
      <c r="A5" s="1" t="s">
        <v>1</v>
      </c>
      <c r="B5" s="1" t="s">
        <v>8</v>
      </c>
      <c r="C5" s="21" t="s">
        <v>368</v>
      </c>
      <c r="D5" s="1"/>
      <c r="E5" s="21"/>
      <c r="F5" s="50">
        <v>2500</v>
      </c>
      <c r="G5">
        <v>1500</v>
      </c>
      <c r="H5" s="65" t="s">
        <v>370</v>
      </c>
      <c r="I5" s="13"/>
      <c r="J5" s="43"/>
      <c r="K5" s="1" t="s">
        <v>369</v>
      </c>
    </row>
    <row r="6" spans="1:12" ht="29" x14ac:dyDescent="0.35">
      <c r="A6" s="1" t="s">
        <v>17</v>
      </c>
      <c r="B6" s="1" t="s">
        <v>36</v>
      </c>
      <c r="C6" s="1" t="s">
        <v>48</v>
      </c>
      <c r="D6" s="1" t="s">
        <v>49</v>
      </c>
      <c r="E6" s="20" t="s">
        <v>50</v>
      </c>
      <c r="F6" s="50">
        <v>2500</v>
      </c>
      <c r="G6" s="62"/>
      <c r="H6" s="12"/>
      <c r="I6" s="12">
        <v>45939</v>
      </c>
      <c r="J6" s="44"/>
      <c r="K6" s="1" t="s">
        <v>81</v>
      </c>
      <c r="L6" t="s">
        <v>351</v>
      </c>
    </row>
    <row r="7" spans="1:12" x14ac:dyDescent="0.35">
      <c r="A7" s="1" t="s">
        <v>17</v>
      </c>
      <c r="B7" s="1" t="s">
        <v>16</v>
      </c>
      <c r="C7" s="1" t="s">
        <v>56</v>
      </c>
      <c r="D7" s="1"/>
      <c r="E7" s="21"/>
      <c r="F7" s="50">
        <v>2500</v>
      </c>
      <c r="G7" s="11">
        <v>2500</v>
      </c>
      <c r="H7" s="12">
        <v>45981</v>
      </c>
      <c r="I7" s="12">
        <v>45990</v>
      </c>
      <c r="J7" s="43">
        <v>46040</v>
      </c>
      <c r="K7" s="1" t="s">
        <v>114</v>
      </c>
      <c r="L7" t="s">
        <v>351</v>
      </c>
    </row>
    <row r="8" spans="1:12" ht="43.5" x14ac:dyDescent="0.35">
      <c r="A8" s="1" t="s">
        <v>17</v>
      </c>
      <c r="B8" s="1" t="s">
        <v>37</v>
      </c>
      <c r="C8" s="21" t="s">
        <v>366</v>
      </c>
      <c r="D8" s="1"/>
      <c r="E8" s="21"/>
      <c r="F8" s="50">
        <v>2500</v>
      </c>
      <c r="G8" s="11">
        <v>1000</v>
      </c>
      <c r="H8" s="65" t="s">
        <v>370</v>
      </c>
      <c r="I8" s="12"/>
      <c r="J8" s="43"/>
      <c r="K8" s="1" t="s">
        <v>367</v>
      </c>
    </row>
    <row r="9" spans="1:12" ht="43.5" x14ac:dyDescent="0.35">
      <c r="A9" s="1" t="s">
        <v>17</v>
      </c>
      <c r="B9" s="1" t="s">
        <v>25</v>
      </c>
      <c r="C9" s="1" t="s">
        <v>375</v>
      </c>
      <c r="D9" s="1"/>
      <c r="E9" s="21"/>
      <c r="F9" s="50">
        <v>2500</v>
      </c>
      <c r="G9" s="11">
        <v>1000</v>
      </c>
      <c r="H9" s="65" t="s">
        <v>370</v>
      </c>
      <c r="I9" s="12"/>
      <c r="J9" s="45"/>
      <c r="K9" s="1" t="s">
        <v>376</v>
      </c>
    </row>
    <row r="10" spans="1:12" x14ac:dyDescent="0.35">
      <c r="A10" s="1" t="s">
        <v>17</v>
      </c>
      <c r="B10" s="1" t="s">
        <v>19</v>
      </c>
      <c r="C10" s="1" t="s">
        <v>95</v>
      </c>
      <c r="D10" s="1" t="s">
        <v>96</v>
      </c>
      <c r="E10" s="21"/>
      <c r="F10" s="50">
        <v>2500</v>
      </c>
      <c r="G10" s="11">
        <v>2500</v>
      </c>
      <c r="H10" s="12">
        <v>45932</v>
      </c>
      <c r="I10" s="12">
        <v>45931</v>
      </c>
      <c r="J10" s="43">
        <v>46313</v>
      </c>
      <c r="K10" s="1" t="s">
        <v>82</v>
      </c>
      <c r="L10" t="s">
        <v>351</v>
      </c>
    </row>
    <row r="11" spans="1:12" x14ac:dyDescent="0.35">
      <c r="A11" s="1" t="s">
        <v>17</v>
      </c>
      <c r="B11" s="1" t="s">
        <v>22</v>
      </c>
      <c r="C11" s="1" t="s">
        <v>319</v>
      </c>
      <c r="D11" s="1"/>
      <c r="E11" s="21"/>
      <c r="F11" s="50">
        <v>2500</v>
      </c>
      <c r="G11" s="11">
        <v>2500</v>
      </c>
      <c r="H11" s="12">
        <v>46056</v>
      </c>
      <c r="I11" s="12">
        <v>46057</v>
      </c>
      <c r="J11" s="43"/>
      <c r="K11" s="1" t="s">
        <v>320</v>
      </c>
      <c r="L11" t="s">
        <v>351</v>
      </c>
    </row>
    <row r="12" spans="1:12" x14ac:dyDescent="0.35">
      <c r="A12" s="1" t="s">
        <v>17</v>
      </c>
      <c r="B12" s="1" t="s">
        <v>20</v>
      </c>
      <c r="C12" s="1"/>
      <c r="D12" s="1"/>
      <c r="E12" s="20"/>
      <c r="F12" s="50">
        <v>2500</v>
      </c>
      <c r="G12" s="11"/>
      <c r="H12" s="12"/>
      <c r="I12" s="12"/>
      <c r="J12" s="45"/>
      <c r="K12" s="1"/>
    </row>
    <row r="13" spans="1:12" x14ac:dyDescent="0.35">
      <c r="A13" s="1" t="s">
        <v>17</v>
      </c>
      <c r="B13" s="1" t="s">
        <v>15</v>
      </c>
      <c r="C13" s="1"/>
      <c r="D13" s="1"/>
      <c r="E13" s="21"/>
      <c r="F13" s="50">
        <v>2500</v>
      </c>
      <c r="G13" s="11"/>
      <c r="H13" s="12"/>
      <c r="I13" s="12"/>
      <c r="J13" s="43"/>
      <c r="K13" s="1"/>
    </row>
    <row r="14" spans="1:12" x14ac:dyDescent="0.35">
      <c r="A14" s="1" t="s">
        <v>17</v>
      </c>
      <c r="B14" s="1" t="s">
        <v>353</v>
      </c>
      <c r="C14" s="1" t="s">
        <v>221</v>
      </c>
      <c r="D14" s="1"/>
      <c r="E14" s="21"/>
      <c r="F14" s="50">
        <v>2500</v>
      </c>
      <c r="G14" s="1">
        <v>2500</v>
      </c>
      <c r="H14" s="13">
        <v>2500</v>
      </c>
      <c r="I14" s="12">
        <v>46123</v>
      </c>
      <c r="J14" s="44"/>
      <c r="K14" s="1" t="s">
        <v>346</v>
      </c>
      <c r="L14" t="s">
        <v>351</v>
      </c>
    </row>
    <row r="15" spans="1:12" ht="29" x14ac:dyDescent="0.35">
      <c r="A15" s="1" t="s">
        <v>17</v>
      </c>
      <c r="B15" s="1" t="s">
        <v>52</v>
      </c>
      <c r="C15" s="21" t="s">
        <v>389</v>
      </c>
      <c r="D15" s="1"/>
      <c r="E15" s="21"/>
      <c r="F15" s="50">
        <v>2500</v>
      </c>
      <c r="G15" s="1">
        <v>1000</v>
      </c>
      <c r="H15" s="12">
        <v>46125</v>
      </c>
      <c r="I15" s="12">
        <v>46125</v>
      </c>
      <c r="J15" s="44"/>
      <c r="K15" s="1" t="s">
        <v>341</v>
      </c>
      <c r="L15" t="s">
        <v>351</v>
      </c>
    </row>
    <row r="16" spans="1:12" x14ac:dyDescent="0.35">
      <c r="A16" s="1" t="s">
        <v>17</v>
      </c>
      <c r="B16" s="1" t="s">
        <v>28</v>
      </c>
      <c r="C16" s="1" t="s">
        <v>384</v>
      </c>
      <c r="D16" s="1"/>
      <c r="E16" s="21"/>
      <c r="F16" s="50">
        <v>2500</v>
      </c>
      <c r="G16" s="63"/>
      <c r="H16" s="12"/>
      <c r="I16" s="12">
        <v>46125</v>
      </c>
      <c r="J16" s="43"/>
      <c r="K16" s="1" t="s">
        <v>385</v>
      </c>
    </row>
    <row r="17" spans="1:12" x14ac:dyDescent="0.35">
      <c r="A17" s="1" t="s">
        <v>17</v>
      </c>
      <c r="B17" s="1" t="s">
        <v>29</v>
      </c>
      <c r="C17" s="1"/>
      <c r="D17" s="1"/>
      <c r="E17" s="21"/>
      <c r="F17" s="50">
        <v>2500</v>
      </c>
      <c r="G17" s="11"/>
      <c r="H17" s="12"/>
      <c r="I17" s="12"/>
      <c r="J17" s="43"/>
      <c r="K17" s="1"/>
    </row>
    <row r="18" spans="1:12" x14ac:dyDescent="0.35">
      <c r="A18" s="1" t="s">
        <v>17</v>
      </c>
      <c r="B18" s="1" t="s">
        <v>53</v>
      </c>
      <c r="C18" s="1"/>
      <c r="D18" s="1"/>
      <c r="E18" s="21"/>
      <c r="F18" s="50">
        <v>2500</v>
      </c>
      <c r="G18" s="11"/>
      <c r="H18" s="12"/>
      <c r="I18" s="13"/>
      <c r="J18" s="43"/>
      <c r="K18" s="1"/>
    </row>
    <row r="19" spans="1:12" x14ac:dyDescent="0.35">
      <c r="A19" s="1" t="s">
        <v>1</v>
      </c>
      <c r="B19" s="1" t="s">
        <v>54</v>
      </c>
      <c r="C19" s="1"/>
      <c r="D19" s="1"/>
      <c r="E19" s="21"/>
      <c r="F19" s="50">
        <v>2500</v>
      </c>
      <c r="G19" s="1"/>
      <c r="H19" s="12"/>
      <c r="I19" s="13"/>
      <c r="J19" s="44"/>
      <c r="K19" s="1"/>
    </row>
    <row r="20" spans="1:12" x14ac:dyDescent="0.35">
      <c r="A20" s="1" t="s">
        <v>17</v>
      </c>
      <c r="B20" s="1" t="s">
        <v>342</v>
      </c>
      <c r="C20" s="1" t="s">
        <v>354</v>
      </c>
      <c r="D20" s="1"/>
      <c r="E20" s="21"/>
      <c r="F20" s="50">
        <v>2500</v>
      </c>
      <c r="G20" s="19">
        <v>2000</v>
      </c>
      <c r="H20" s="12">
        <v>46123</v>
      </c>
      <c r="I20" s="12">
        <v>46123</v>
      </c>
      <c r="J20" s="44"/>
      <c r="K20" s="1" t="s">
        <v>355</v>
      </c>
    </row>
    <row r="21" spans="1:12" x14ac:dyDescent="0.35">
      <c r="A21" s="1" t="s">
        <v>65</v>
      </c>
      <c r="B21" s="1"/>
      <c r="C21" s="1"/>
      <c r="D21" s="1"/>
      <c r="E21" s="21"/>
      <c r="F21" s="51">
        <f>SUM(F3:F20)</f>
        <v>45000</v>
      </c>
      <c r="G21" s="11">
        <f>SUM(G3:G20)</f>
        <v>18500</v>
      </c>
      <c r="H21" s="13"/>
      <c r="I21" s="13"/>
      <c r="J21" s="44"/>
      <c r="K21" s="1"/>
    </row>
    <row r="22" spans="1:12" x14ac:dyDescent="0.35">
      <c r="A22" s="1"/>
      <c r="B22" s="1"/>
      <c r="C22" s="1"/>
      <c r="D22" s="1"/>
      <c r="E22" s="21"/>
      <c r="F22" s="16"/>
      <c r="G22" s="17"/>
      <c r="H22" s="13"/>
      <c r="I22" s="13"/>
      <c r="J22" s="44"/>
      <c r="K22" s="1"/>
    </row>
    <row r="23" spans="1:12" ht="15.5" x14ac:dyDescent="0.35">
      <c r="A23" s="3" t="s">
        <v>73</v>
      </c>
      <c r="B23" s="3"/>
      <c r="C23" s="4"/>
      <c r="D23" s="4"/>
      <c r="E23" s="5"/>
      <c r="F23" s="6"/>
      <c r="G23" s="4"/>
      <c r="H23" s="7"/>
      <c r="I23" s="7"/>
      <c r="J23" s="7"/>
      <c r="K23" s="1"/>
    </row>
    <row r="24" spans="1:12" ht="29" x14ac:dyDescent="0.35">
      <c r="A24" s="8" t="s">
        <v>0</v>
      </c>
      <c r="B24" s="8" t="s">
        <v>2</v>
      </c>
      <c r="C24" s="8" t="s">
        <v>3</v>
      </c>
      <c r="D24" s="8" t="s">
        <v>4</v>
      </c>
      <c r="E24" s="9" t="s">
        <v>9</v>
      </c>
      <c r="F24" s="9" t="s">
        <v>64</v>
      </c>
      <c r="G24" s="9" t="s">
        <v>63</v>
      </c>
      <c r="H24" s="9" t="s">
        <v>12</v>
      </c>
      <c r="I24" s="9" t="s">
        <v>13</v>
      </c>
      <c r="J24" s="42" t="s">
        <v>14</v>
      </c>
      <c r="K24" s="1"/>
    </row>
    <row r="25" spans="1:12" ht="43.5" x14ac:dyDescent="0.35">
      <c r="A25" s="18" t="s">
        <v>38</v>
      </c>
      <c r="B25" s="1" t="s">
        <v>28</v>
      </c>
      <c r="C25" s="21" t="s">
        <v>377</v>
      </c>
      <c r="D25" s="1"/>
      <c r="E25" s="21"/>
      <c r="F25" s="50">
        <v>2500</v>
      </c>
      <c r="G25" s="11">
        <v>1000</v>
      </c>
      <c r="H25" s="65" t="s">
        <v>370</v>
      </c>
      <c r="I25" s="12"/>
      <c r="J25" s="43"/>
      <c r="K25" s="1" t="s">
        <v>378</v>
      </c>
    </row>
    <row r="26" spans="1:12" ht="43.5" x14ac:dyDescent="0.35">
      <c r="A26" s="18" t="s">
        <v>38</v>
      </c>
      <c r="B26" s="1" t="s">
        <v>29</v>
      </c>
      <c r="C26" s="21" t="s">
        <v>380</v>
      </c>
      <c r="D26" s="1"/>
      <c r="E26" s="21"/>
      <c r="F26" s="50">
        <v>2500</v>
      </c>
      <c r="G26" s="19">
        <v>500</v>
      </c>
      <c r="H26" s="65" t="s">
        <v>370</v>
      </c>
      <c r="I26" s="12"/>
      <c r="J26" s="45"/>
      <c r="K26" s="1" t="s">
        <v>381</v>
      </c>
    </row>
    <row r="27" spans="1:12" ht="29" x14ac:dyDescent="0.35">
      <c r="A27" s="18" t="s">
        <v>38</v>
      </c>
      <c r="B27" s="1" t="s">
        <v>7</v>
      </c>
      <c r="C27" s="21" t="s">
        <v>88</v>
      </c>
      <c r="D27" s="1" t="s">
        <v>89</v>
      </c>
      <c r="E27" s="21"/>
      <c r="F27" s="50">
        <v>2500</v>
      </c>
      <c r="G27" s="63"/>
      <c r="H27" s="12"/>
      <c r="I27" s="12">
        <v>45929</v>
      </c>
      <c r="J27" s="43"/>
      <c r="K27" s="1" t="s">
        <v>94</v>
      </c>
      <c r="L27" t="s">
        <v>351</v>
      </c>
    </row>
    <row r="28" spans="1:12" ht="29" x14ac:dyDescent="0.35">
      <c r="A28" s="18" t="s">
        <v>38</v>
      </c>
      <c r="B28" s="1" t="s">
        <v>8</v>
      </c>
      <c r="C28" s="21" t="s">
        <v>88</v>
      </c>
      <c r="D28" s="1" t="s">
        <v>89</v>
      </c>
      <c r="E28" s="21"/>
      <c r="F28" s="50">
        <v>2500</v>
      </c>
      <c r="G28" s="64"/>
      <c r="H28" s="12"/>
      <c r="I28" s="12">
        <v>45927</v>
      </c>
      <c r="J28" s="44"/>
      <c r="K28" s="1" t="s">
        <v>94</v>
      </c>
      <c r="L28" t="s">
        <v>351</v>
      </c>
    </row>
    <row r="29" spans="1:12" x14ac:dyDescent="0.35">
      <c r="A29" s="18" t="s">
        <v>38</v>
      </c>
      <c r="B29" s="1" t="s">
        <v>39</v>
      </c>
      <c r="C29" s="1"/>
      <c r="D29" s="1"/>
      <c r="E29" s="21"/>
      <c r="F29" s="50">
        <v>2500</v>
      </c>
      <c r="G29" s="19"/>
      <c r="H29" s="12"/>
      <c r="I29" s="13"/>
      <c r="J29" s="44"/>
      <c r="K29" s="1"/>
    </row>
    <row r="30" spans="1:12" x14ac:dyDescent="0.35">
      <c r="A30" s="18" t="s">
        <v>38</v>
      </c>
      <c r="B30" s="1" t="s">
        <v>40</v>
      </c>
      <c r="C30" s="1"/>
      <c r="D30" s="1"/>
      <c r="E30" s="21"/>
      <c r="F30" s="50">
        <v>2500</v>
      </c>
      <c r="G30" s="19"/>
      <c r="H30" s="12"/>
      <c r="I30" s="13"/>
      <c r="J30" s="44"/>
      <c r="K30" s="1"/>
    </row>
    <row r="31" spans="1:12" x14ac:dyDescent="0.35">
      <c r="A31" s="18" t="s">
        <v>38</v>
      </c>
      <c r="B31" s="1" t="s">
        <v>36</v>
      </c>
      <c r="C31" s="1"/>
      <c r="D31" s="1"/>
      <c r="E31" s="21"/>
      <c r="F31" s="50">
        <v>2500</v>
      </c>
      <c r="G31" s="1"/>
      <c r="H31" s="12"/>
      <c r="I31" s="13"/>
      <c r="J31" s="44"/>
      <c r="K31" s="1"/>
    </row>
    <row r="32" spans="1:12" x14ac:dyDescent="0.35">
      <c r="A32" s="18" t="s">
        <v>38</v>
      </c>
      <c r="B32" s="1" t="s">
        <v>25</v>
      </c>
      <c r="C32" s="1" t="s">
        <v>358</v>
      </c>
      <c r="D32" s="1"/>
      <c r="E32" s="21"/>
      <c r="F32" s="50">
        <v>2500</v>
      </c>
      <c r="G32" s="1">
        <v>2500</v>
      </c>
      <c r="H32" s="12">
        <v>46123</v>
      </c>
      <c r="I32" s="12">
        <v>46124</v>
      </c>
      <c r="J32" s="44"/>
      <c r="K32" s="1" t="s">
        <v>359</v>
      </c>
    </row>
    <row r="33" spans="1:11" x14ac:dyDescent="0.35">
      <c r="A33" s="18" t="s">
        <v>38</v>
      </c>
      <c r="B33" s="1" t="s">
        <v>41</v>
      </c>
      <c r="C33" s="1"/>
      <c r="D33" s="1"/>
      <c r="E33" s="21"/>
      <c r="F33" s="50">
        <v>2500</v>
      </c>
      <c r="G33" s="1"/>
      <c r="H33" s="12"/>
      <c r="I33" s="13"/>
      <c r="J33" s="44"/>
      <c r="K33" s="1"/>
    </row>
    <row r="34" spans="1:11" x14ac:dyDescent="0.35">
      <c r="A34" s="18" t="s">
        <v>38</v>
      </c>
      <c r="B34" s="1" t="s">
        <v>42</v>
      </c>
      <c r="C34" s="1"/>
      <c r="D34" s="1"/>
      <c r="E34" s="21"/>
      <c r="F34" s="50">
        <v>2500</v>
      </c>
      <c r="G34" s="1"/>
      <c r="H34" s="12"/>
      <c r="I34" s="13"/>
      <c r="J34" s="44"/>
      <c r="K34" s="1"/>
    </row>
    <row r="35" spans="1:11" x14ac:dyDescent="0.35">
      <c r="A35" s="18" t="s">
        <v>38</v>
      </c>
      <c r="B35" s="1" t="s">
        <v>43</v>
      </c>
      <c r="C35" s="1"/>
      <c r="D35" s="1"/>
      <c r="E35" s="21"/>
      <c r="F35" s="50">
        <v>2500</v>
      </c>
      <c r="G35" s="1"/>
      <c r="H35" s="12"/>
      <c r="I35" s="13"/>
      <c r="J35" s="44"/>
      <c r="K35" s="1"/>
    </row>
    <row r="36" spans="1:11" x14ac:dyDescent="0.35">
      <c r="A36" s="18" t="s">
        <v>38</v>
      </c>
      <c r="B36" s="1" t="s">
        <v>44</v>
      </c>
      <c r="C36" s="1"/>
      <c r="D36" s="1"/>
      <c r="E36" s="21"/>
      <c r="F36" s="50">
        <v>2500</v>
      </c>
      <c r="G36" s="1"/>
      <c r="H36" s="12"/>
      <c r="I36" s="13"/>
      <c r="J36" s="44"/>
      <c r="K36" s="1"/>
    </row>
    <row r="37" spans="1:11" x14ac:dyDescent="0.35">
      <c r="A37" s="18" t="s">
        <v>38</v>
      </c>
      <c r="B37" s="1" t="s">
        <v>5</v>
      </c>
      <c r="C37" s="1"/>
      <c r="D37" s="1"/>
      <c r="E37" s="21"/>
      <c r="F37" s="50">
        <v>2500</v>
      </c>
      <c r="G37" s="1"/>
      <c r="H37" s="12"/>
      <c r="I37" s="13"/>
      <c r="J37" s="44"/>
      <c r="K37" s="1"/>
    </row>
    <row r="38" spans="1:11" x14ac:dyDescent="0.35">
      <c r="A38" s="18" t="s">
        <v>38</v>
      </c>
      <c r="B38" s="1" t="s">
        <v>20</v>
      </c>
      <c r="C38" s="1"/>
      <c r="D38" s="1"/>
      <c r="E38" s="21"/>
      <c r="F38" s="50">
        <v>2500</v>
      </c>
      <c r="G38" s="1"/>
      <c r="H38" s="12"/>
      <c r="I38" s="13"/>
      <c r="J38" s="44"/>
      <c r="K38" s="1"/>
    </row>
    <row r="39" spans="1:11" x14ac:dyDescent="0.35">
      <c r="A39" s="18" t="s">
        <v>38</v>
      </c>
      <c r="B39" s="1" t="s">
        <v>46</v>
      </c>
      <c r="C39" s="1"/>
      <c r="D39" s="1"/>
      <c r="E39" s="21"/>
      <c r="F39" s="50">
        <v>2500</v>
      </c>
      <c r="G39" s="1"/>
      <c r="H39" s="12"/>
      <c r="I39" s="13"/>
      <c r="J39" s="44"/>
      <c r="K39" s="1"/>
    </row>
    <row r="40" spans="1:11" x14ac:dyDescent="0.35">
      <c r="A40" s="18" t="s">
        <v>38</v>
      </c>
      <c r="B40" s="1" t="s">
        <v>47</v>
      </c>
      <c r="C40" s="1"/>
      <c r="D40" s="1"/>
      <c r="E40" s="21"/>
      <c r="F40" s="50">
        <v>2500</v>
      </c>
      <c r="G40" s="1"/>
      <c r="H40" s="12"/>
      <c r="I40" s="13"/>
      <c r="J40" s="44"/>
      <c r="K40" s="1"/>
    </row>
    <row r="41" spans="1:11" x14ac:dyDescent="0.35">
      <c r="A41" s="18" t="s">
        <v>38</v>
      </c>
      <c r="B41" s="1" t="s">
        <v>45</v>
      </c>
      <c r="C41" s="1"/>
      <c r="D41" s="1"/>
      <c r="E41" s="21"/>
      <c r="F41" s="50">
        <v>2500</v>
      </c>
      <c r="G41" s="1"/>
      <c r="H41" s="12"/>
      <c r="I41" s="13"/>
      <c r="J41" s="44"/>
      <c r="K41" s="1"/>
    </row>
    <row r="42" spans="1:11" x14ac:dyDescent="0.35">
      <c r="A42" s="1"/>
      <c r="B42" s="1"/>
      <c r="C42" s="1"/>
      <c r="D42" s="1"/>
      <c r="E42" s="21"/>
      <c r="F42" s="50"/>
      <c r="G42" s="1"/>
      <c r="H42" s="13"/>
      <c r="I42" s="13"/>
      <c r="J42" s="44"/>
      <c r="K42" s="1"/>
    </row>
    <row r="43" spans="1:11" x14ac:dyDescent="0.35">
      <c r="A43" s="1" t="s">
        <v>65</v>
      </c>
      <c r="B43" s="1"/>
      <c r="C43" s="1"/>
      <c r="D43" s="1"/>
      <c r="E43" s="21"/>
      <c r="F43" s="51">
        <f>SUM(F27:F42)</f>
        <v>37500</v>
      </c>
      <c r="G43" s="15">
        <f>SUM(G25:G42)</f>
        <v>4000</v>
      </c>
      <c r="H43" s="13"/>
      <c r="I43" s="13"/>
      <c r="J43" s="44"/>
      <c r="K43" s="1"/>
    </row>
    <row r="45" spans="1:11" x14ac:dyDescent="0.35">
      <c r="G45" s="56"/>
    </row>
  </sheetData>
  <hyperlinks>
    <hyperlink ref="E6" r:id="rId1" xr:uid="{93FA769F-284C-4AD6-AF9C-19B7A84427B2}"/>
  </hyperlink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3752D-EBAE-4F2E-8702-6A57A8C270CF}">
  <sheetPr>
    <pageSetUpPr fitToPage="1"/>
  </sheetPr>
  <dimension ref="A1:M42"/>
  <sheetViews>
    <sheetView topLeftCell="C1" workbookViewId="0">
      <selection activeCell="L14" sqref="L14"/>
    </sheetView>
  </sheetViews>
  <sheetFormatPr defaultColWidth="9.1796875" defaultRowHeight="14.5" x14ac:dyDescent="0.35"/>
  <cols>
    <col min="1" max="1" width="13.1796875" customWidth="1"/>
    <col min="2" max="2" width="31.453125" customWidth="1"/>
    <col min="3" max="3" width="35.54296875" customWidth="1"/>
    <col min="4" max="4" width="18.7265625" customWidth="1"/>
    <col min="5" max="5" width="5.90625" style="26" customWidth="1"/>
    <col min="6" max="6" width="11.26953125" style="26" bestFit="1" customWidth="1"/>
    <col min="7" max="7" width="8.1796875" bestFit="1" customWidth="1"/>
    <col min="8" max="10" width="10.7265625" style="2" bestFit="1" customWidth="1"/>
    <col min="11" max="11" width="14.7265625" style="2" bestFit="1" customWidth="1"/>
    <col min="12" max="12" width="13.90625" customWidth="1"/>
  </cols>
  <sheetData>
    <row r="1" spans="1:13" ht="15.5" x14ac:dyDescent="0.35">
      <c r="A1" s="3" t="s">
        <v>74</v>
      </c>
      <c r="B1" s="3"/>
      <c r="C1" s="4"/>
      <c r="D1" s="4"/>
      <c r="E1" s="5"/>
      <c r="F1" s="5"/>
      <c r="G1" s="6"/>
      <c r="H1" s="7"/>
      <c r="I1" s="7"/>
      <c r="J1" s="7"/>
      <c r="K1" s="7"/>
    </row>
    <row r="2" spans="1:13" ht="29" x14ac:dyDescent="0.35">
      <c r="A2" s="8" t="s">
        <v>0</v>
      </c>
      <c r="B2" s="8" t="s">
        <v>2</v>
      </c>
      <c r="C2" s="8" t="s">
        <v>10</v>
      </c>
      <c r="D2" s="8" t="s">
        <v>4</v>
      </c>
      <c r="E2" s="9" t="s">
        <v>31</v>
      </c>
      <c r="F2" s="9" t="s">
        <v>64</v>
      </c>
      <c r="G2" s="9" t="s">
        <v>63</v>
      </c>
      <c r="H2" s="8" t="s">
        <v>34</v>
      </c>
      <c r="I2" s="9" t="s">
        <v>11</v>
      </c>
      <c r="J2" s="8" t="s">
        <v>33</v>
      </c>
      <c r="K2" s="42" t="s">
        <v>57</v>
      </c>
      <c r="L2" s="8" t="s">
        <v>80</v>
      </c>
      <c r="M2" s="61" t="s">
        <v>352</v>
      </c>
    </row>
    <row r="3" spans="1:13" x14ac:dyDescent="0.35">
      <c r="A3" s="1" t="s">
        <v>1</v>
      </c>
      <c r="B3" s="1" t="s">
        <v>15</v>
      </c>
      <c r="C3" s="1" t="s">
        <v>363</v>
      </c>
      <c r="D3" s="1"/>
      <c r="E3" s="20"/>
      <c r="F3" s="11">
        <v>250</v>
      </c>
      <c r="G3" s="63"/>
      <c r="H3" s="12"/>
      <c r="I3" s="12"/>
      <c r="J3" s="12">
        <v>46124</v>
      </c>
      <c r="K3" s="43"/>
      <c r="L3" s="1"/>
    </row>
    <row r="4" spans="1:13" ht="15" customHeight="1" x14ac:dyDescent="0.35">
      <c r="A4" s="1" t="s">
        <v>1</v>
      </c>
      <c r="B4" s="1" t="s">
        <v>16</v>
      </c>
      <c r="C4" s="1" t="s">
        <v>362</v>
      </c>
      <c r="D4" s="1"/>
      <c r="E4" s="20"/>
      <c r="F4" s="11">
        <v>250</v>
      </c>
      <c r="G4" s="63"/>
      <c r="H4" s="12"/>
      <c r="I4" s="12"/>
      <c r="J4" s="12">
        <v>46122</v>
      </c>
      <c r="K4" s="43"/>
      <c r="L4" s="1"/>
    </row>
    <row r="5" spans="1:13" x14ac:dyDescent="0.35">
      <c r="A5" s="1" t="s">
        <v>1</v>
      </c>
      <c r="B5" s="1" t="s">
        <v>20</v>
      </c>
      <c r="C5" s="1" t="s">
        <v>295</v>
      </c>
      <c r="D5" s="1" t="s">
        <v>296</v>
      </c>
      <c r="E5" s="20"/>
      <c r="F5" s="11">
        <v>250</v>
      </c>
      <c r="G5" s="11">
        <v>250</v>
      </c>
      <c r="H5" s="12"/>
      <c r="I5" s="12">
        <v>46038</v>
      </c>
      <c r="J5" s="12">
        <v>46038</v>
      </c>
      <c r="K5" s="43">
        <v>46040</v>
      </c>
      <c r="L5" s="1" t="s">
        <v>297</v>
      </c>
      <c r="M5" t="s">
        <v>351</v>
      </c>
    </row>
    <row r="6" spans="1:13" x14ac:dyDescent="0.35">
      <c r="A6" s="1" t="s">
        <v>17</v>
      </c>
      <c r="B6" s="1" t="s">
        <v>7</v>
      </c>
      <c r="C6" s="1" t="s">
        <v>100</v>
      </c>
      <c r="D6" s="1"/>
      <c r="E6" s="20"/>
      <c r="F6" s="11">
        <v>250</v>
      </c>
      <c r="G6" s="1">
        <v>250</v>
      </c>
      <c r="H6" s="12"/>
      <c r="I6" s="12">
        <v>45931</v>
      </c>
      <c r="J6" s="12">
        <v>45935</v>
      </c>
      <c r="K6" s="43">
        <v>46040</v>
      </c>
      <c r="L6" s="1" t="s">
        <v>105</v>
      </c>
      <c r="M6" t="s">
        <v>351</v>
      </c>
    </row>
    <row r="7" spans="1:13" x14ac:dyDescent="0.35">
      <c r="A7" s="1" t="s">
        <v>17</v>
      </c>
      <c r="B7" s="1" t="s">
        <v>8</v>
      </c>
      <c r="C7" s="1" t="s">
        <v>86</v>
      </c>
      <c r="D7" s="1" t="s">
        <v>93</v>
      </c>
      <c r="E7" s="20"/>
      <c r="F7" s="11">
        <v>250</v>
      </c>
      <c r="G7" s="1">
        <v>250</v>
      </c>
      <c r="H7" s="12"/>
      <c r="I7" s="12">
        <v>45927</v>
      </c>
      <c r="J7" s="12">
        <v>45928</v>
      </c>
      <c r="K7" s="43">
        <v>46040</v>
      </c>
      <c r="L7" s="1" t="s">
        <v>92</v>
      </c>
      <c r="M7" t="s">
        <v>351</v>
      </c>
    </row>
    <row r="8" spans="1:13" x14ac:dyDescent="0.35">
      <c r="A8" s="1" t="s">
        <v>17</v>
      </c>
      <c r="B8" s="1" t="s">
        <v>24</v>
      </c>
      <c r="C8" s="1" t="s">
        <v>90</v>
      </c>
      <c r="D8" s="1" t="s">
        <v>91</v>
      </c>
      <c r="E8" s="20"/>
      <c r="F8" s="11">
        <v>250</v>
      </c>
      <c r="G8" s="1">
        <v>250</v>
      </c>
      <c r="H8" s="12"/>
      <c r="I8" s="12">
        <v>45927</v>
      </c>
      <c r="J8" s="12">
        <v>45931</v>
      </c>
      <c r="K8" s="43">
        <v>46040</v>
      </c>
      <c r="L8" s="1" t="s">
        <v>92</v>
      </c>
      <c r="M8" t="s">
        <v>351</v>
      </c>
    </row>
    <row r="9" spans="1:13" x14ac:dyDescent="0.35">
      <c r="A9" s="1" t="s">
        <v>17</v>
      </c>
      <c r="B9" s="1" t="s">
        <v>18</v>
      </c>
      <c r="C9" s="1" t="s">
        <v>103</v>
      </c>
      <c r="D9" s="1"/>
      <c r="E9" s="20"/>
      <c r="F9" s="11">
        <v>250</v>
      </c>
      <c r="G9" s="55">
        <v>250</v>
      </c>
      <c r="H9" s="12"/>
      <c r="I9" s="12">
        <v>45937</v>
      </c>
      <c r="J9" s="12">
        <v>45939</v>
      </c>
      <c r="K9" s="43">
        <v>46040</v>
      </c>
      <c r="L9" s="1" t="s">
        <v>104</v>
      </c>
      <c r="M9" t="s">
        <v>351</v>
      </c>
    </row>
    <row r="10" spans="1:13" x14ac:dyDescent="0.35">
      <c r="A10" s="1" t="s">
        <v>17</v>
      </c>
      <c r="B10" s="1" t="s">
        <v>19</v>
      </c>
      <c r="C10" s="1" t="s">
        <v>325</v>
      </c>
      <c r="D10" s="1"/>
      <c r="E10" s="20"/>
      <c r="F10" s="11">
        <v>250</v>
      </c>
      <c r="G10" s="11">
        <v>250</v>
      </c>
      <c r="H10" s="12"/>
      <c r="I10" s="12" t="s">
        <v>326</v>
      </c>
      <c r="J10" s="12">
        <v>46101</v>
      </c>
      <c r="K10" s="43"/>
      <c r="L10" s="1" t="s">
        <v>327</v>
      </c>
      <c r="M10" t="s">
        <v>351</v>
      </c>
    </row>
    <row r="11" spans="1:13" x14ac:dyDescent="0.35">
      <c r="A11" s="1" t="s">
        <v>17</v>
      </c>
      <c r="B11" s="1" t="s">
        <v>21</v>
      </c>
      <c r="C11" s="1" t="s">
        <v>108</v>
      </c>
      <c r="D11" s="1"/>
      <c r="E11" s="20"/>
      <c r="F11" s="11">
        <v>250</v>
      </c>
      <c r="G11" s="55">
        <v>250</v>
      </c>
      <c r="H11" s="12"/>
      <c r="I11" s="12">
        <v>45933</v>
      </c>
      <c r="J11" s="12">
        <v>45935</v>
      </c>
      <c r="K11" s="43">
        <v>46040</v>
      </c>
      <c r="L11" s="1" t="s">
        <v>109</v>
      </c>
      <c r="M11" t="s">
        <v>351</v>
      </c>
    </row>
    <row r="12" spans="1:13" x14ac:dyDescent="0.35">
      <c r="A12" s="1" t="s">
        <v>17</v>
      </c>
      <c r="B12" s="1" t="s">
        <v>22</v>
      </c>
      <c r="C12" s="1" t="s">
        <v>58</v>
      </c>
      <c r="D12" s="1" t="s">
        <v>298</v>
      </c>
      <c r="E12" s="20"/>
      <c r="F12" s="11">
        <v>250</v>
      </c>
      <c r="G12" s="11">
        <v>250</v>
      </c>
      <c r="H12" s="12"/>
      <c r="I12" s="12">
        <v>46034</v>
      </c>
      <c r="J12" s="12">
        <v>46053</v>
      </c>
      <c r="K12" s="43"/>
      <c r="L12" s="1" t="s">
        <v>297</v>
      </c>
      <c r="M12" t="s">
        <v>351</v>
      </c>
    </row>
    <row r="13" spans="1:13" x14ac:dyDescent="0.35">
      <c r="A13" s="1" t="s">
        <v>17</v>
      </c>
      <c r="B13" s="1" t="s">
        <v>25</v>
      </c>
      <c r="C13" s="1" t="s">
        <v>315</v>
      </c>
      <c r="D13" s="1"/>
      <c r="E13" s="20"/>
      <c r="F13" s="11">
        <v>250</v>
      </c>
      <c r="G13" s="11">
        <v>250</v>
      </c>
      <c r="H13" s="12"/>
      <c r="I13" s="12">
        <v>46078</v>
      </c>
      <c r="J13" s="12">
        <v>46084</v>
      </c>
      <c r="K13" s="43"/>
      <c r="L13" s="1" t="s">
        <v>316</v>
      </c>
      <c r="M13" t="s">
        <v>351</v>
      </c>
    </row>
    <row r="14" spans="1:13" x14ac:dyDescent="0.35">
      <c r="A14" s="1" t="s">
        <v>17</v>
      </c>
      <c r="B14" s="1" t="s">
        <v>353</v>
      </c>
      <c r="C14" s="1" t="s">
        <v>387</v>
      </c>
      <c r="D14" s="10"/>
      <c r="E14" s="20"/>
      <c r="F14" s="11">
        <v>250</v>
      </c>
      <c r="G14" s="11">
        <v>250</v>
      </c>
      <c r="H14" s="12"/>
      <c r="I14" s="12">
        <v>46125</v>
      </c>
      <c r="J14" s="12">
        <v>46125</v>
      </c>
      <c r="K14" s="43"/>
      <c r="L14" s="1" t="s">
        <v>341</v>
      </c>
    </row>
    <row r="15" spans="1:13" x14ac:dyDescent="0.35">
      <c r="A15" s="1" t="s">
        <v>17</v>
      </c>
      <c r="B15" s="1" t="s">
        <v>52</v>
      </c>
      <c r="C15" s="1" t="s">
        <v>340</v>
      </c>
      <c r="D15" s="1"/>
      <c r="E15" s="20"/>
      <c r="F15" s="11">
        <v>250</v>
      </c>
      <c r="G15" s="11">
        <v>250</v>
      </c>
      <c r="H15" s="12"/>
      <c r="I15" s="12">
        <v>46094</v>
      </c>
      <c r="J15" s="12">
        <v>46094</v>
      </c>
      <c r="K15" s="43"/>
      <c r="L15" s="1" t="s">
        <v>341</v>
      </c>
      <c r="M15" t="s">
        <v>351</v>
      </c>
    </row>
    <row r="16" spans="1:13" x14ac:dyDescent="0.35">
      <c r="A16" s="1" t="s">
        <v>17</v>
      </c>
      <c r="B16" s="1" t="s">
        <v>28</v>
      </c>
      <c r="C16" s="1" t="s">
        <v>356</v>
      </c>
      <c r="D16" s="1"/>
      <c r="E16" s="20"/>
      <c r="F16" s="11">
        <v>250</v>
      </c>
      <c r="G16" s="11">
        <v>250</v>
      </c>
      <c r="H16" s="12"/>
      <c r="I16" s="12">
        <v>46121</v>
      </c>
      <c r="J16" s="12">
        <v>46124</v>
      </c>
      <c r="K16" s="43"/>
      <c r="L16" s="1" t="s">
        <v>357</v>
      </c>
      <c r="M16" t="s">
        <v>351</v>
      </c>
    </row>
    <row r="17" spans="1:13" x14ac:dyDescent="0.35">
      <c r="A17" s="1" t="s">
        <v>17</v>
      </c>
      <c r="B17" s="1" t="s">
        <v>29</v>
      </c>
      <c r="C17" s="1" t="s">
        <v>305</v>
      </c>
      <c r="D17" s="1"/>
      <c r="E17" s="20"/>
      <c r="F17" s="11">
        <v>250</v>
      </c>
      <c r="G17" s="11">
        <v>250</v>
      </c>
      <c r="H17" s="12"/>
      <c r="I17" s="12">
        <v>46054</v>
      </c>
      <c r="J17" s="12">
        <v>46057</v>
      </c>
      <c r="K17" s="43"/>
      <c r="L17" s="1" t="s">
        <v>322</v>
      </c>
      <c r="M17" t="s">
        <v>351</v>
      </c>
    </row>
    <row r="18" spans="1:13" x14ac:dyDescent="0.35">
      <c r="A18" s="1" t="s">
        <v>17</v>
      </c>
      <c r="B18" s="1" t="s">
        <v>342</v>
      </c>
      <c r="C18" s="1"/>
      <c r="D18" s="1"/>
      <c r="E18" s="20"/>
      <c r="F18" s="11">
        <v>250</v>
      </c>
      <c r="G18" s="11"/>
      <c r="H18" s="12"/>
      <c r="I18" s="12"/>
      <c r="J18" s="12"/>
      <c r="K18" s="43"/>
      <c r="L18" s="1"/>
    </row>
    <row r="19" spans="1:13" ht="15.5" x14ac:dyDescent="0.35">
      <c r="A19" s="22"/>
      <c r="B19" s="22"/>
      <c r="C19" s="22"/>
      <c r="D19" s="22"/>
      <c r="E19" s="23" t="s">
        <v>32</v>
      </c>
      <c r="F19" s="24">
        <f>SUM(F3:F18)</f>
        <v>4000</v>
      </c>
      <c r="G19" s="24">
        <f>SUM(G3:G17)</f>
        <v>3250</v>
      </c>
      <c r="H19" s="25"/>
      <c r="I19" s="25"/>
      <c r="J19" s="25"/>
      <c r="K19" s="57"/>
      <c r="L19" s="1"/>
    </row>
    <row r="20" spans="1:13" ht="15.5" x14ac:dyDescent="0.35">
      <c r="A20" s="4"/>
      <c r="B20" s="4"/>
      <c r="C20" s="4"/>
      <c r="D20" s="4"/>
      <c r="E20" s="5"/>
      <c r="F20" s="5"/>
      <c r="G20" s="6"/>
      <c r="H20" s="7"/>
      <c r="I20" s="7"/>
      <c r="J20" s="7"/>
      <c r="K20" s="7"/>
      <c r="L20" s="1"/>
    </row>
    <row r="21" spans="1:13" ht="15.5" x14ac:dyDescent="0.35">
      <c r="A21" s="3" t="s">
        <v>73</v>
      </c>
      <c r="B21" s="3"/>
      <c r="C21" s="4"/>
      <c r="D21" s="4"/>
      <c r="E21" s="5"/>
      <c r="F21" s="5"/>
      <c r="G21" s="6"/>
      <c r="H21" s="7"/>
      <c r="I21" s="7"/>
      <c r="J21" s="7"/>
      <c r="K21" s="7"/>
      <c r="L21" s="1"/>
    </row>
    <row r="22" spans="1:13" ht="43.5" x14ac:dyDescent="0.35">
      <c r="A22" s="8" t="s">
        <v>0</v>
      </c>
      <c r="B22" s="8" t="s">
        <v>2</v>
      </c>
      <c r="C22" s="8" t="s">
        <v>10</v>
      </c>
      <c r="D22" s="8" t="s">
        <v>4</v>
      </c>
      <c r="E22" s="9" t="s">
        <v>31</v>
      </c>
      <c r="F22" s="9" t="s">
        <v>64</v>
      </c>
      <c r="G22" s="9" t="s">
        <v>63</v>
      </c>
      <c r="H22" s="8" t="s">
        <v>34</v>
      </c>
      <c r="I22" s="9" t="s">
        <v>11</v>
      </c>
      <c r="J22" s="8" t="s">
        <v>33</v>
      </c>
      <c r="K22" s="42" t="s">
        <v>57</v>
      </c>
      <c r="L22" s="8" t="s">
        <v>80</v>
      </c>
      <c r="M22" s="61" t="s">
        <v>352</v>
      </c>
    </row>
    <row r="23" spans="1:13" x14ac:dyDescent="0.35">
      <c r="A23" s="1" t="s">
        <v>55</v>
      </c>
      <c r="B23" s="1" t="s">
        <v>7</v>
      </c>
      <c r="C23" s="1" t="s">
        <v>112</v>
      </c>
      <c r="D23" s="1"/>
      <c r="E23" s="20"/>
      <c r="F23" s="11">
        <v>250</v>
      </c>
      <c r="G23" s="11">
        <v>250</v>
      </c>
      <c r="H23" s="12"/>
      <c r="I23" s="12">
        <v>45965</v>
      </c>
      <c r="J23" s="12">
        <v>45965</v>
      </c>
      <c r="K23" s="43">
        <v>46040</v>
      </c>
      <c r="L23" s="1" t="s">
        <v>113</v>
      </c>
      <c r="M23" t="s">
        <v>351</v>
      </c>
    </row>
    <row r="24" spans="1:13" x14ac:dyDescent="0.35">
      <c r="A24" s="1" t="s">
        <v>55</v>
      </c>
      <c r="B24" s="1" t="s">
        <v>8</v>
      </c>
      <c r="C24" s="1" t="s">
        <v>336</v>
      </c>
      <c r="D24" s="1"/>
      <c r="E24" s="20"/>
      <c r="F24" s="11">
        <v>250</v>
      </c>
      <c r="G24" s="11">
        <v>250</v>
      </c>
      <c r="H24" s="12"/>
      <c r="I24" s="12">
        <v>46109</v>
      </c>
      <c r="J24" s="12">
        <v>46113</v>
      </c>
      <c r="K24" s="43"/>
      <c r="L24" s="1" t="s">
        <v>337</v>
      </c>
      <c r="M24" t="s">
        <v>351</v>
      </c>
    </row>
    <row r="25" spans="1:13" x14ac:dyDescent="0.35">
      <c r="A25" s="1" t="s">
        <v>55</v>
      </c>
      <c r="B25" s="1" t="s">
        <v>39</v>
      </c>
      <c r="C25" s="1"/>
      <c r="D25" s="1"/>
      <c r="E25" s="21"/>
      <c r="F25" s="11">
        <v>250</v>
      </c>
      <c r="G25" s="11"/>
      <c r="H25" s="13"/>
      <c r="I25" s="12"/>
      <c r="J25" s="12"/>
      <c r="K25" s="43"/>
      <c r="L25" s="1"/>
    </row>
    <row r="26" spans="1:13" x14ac:dyDescent="0.35">
      <c r="A26" s="1" t="s">
        <v>55</v>
      </c>
      <c r="B26" s="1" t="s">
        <v>40</v>
      </c>
      <c r="C26" s="1" t="s">
        <v>304</v>
      </c>
      <c r="D26" s="1"/>
      <c r="E26" s="20"/>
      <c r="F26" s="11">
        <v>250</v>
      </c>
      <c r="G26" s="11">
        <v>250</v>
      </c>
      <c r="H26" s="12"/>
      <c r="I26" s="12">
        <v>46054</v>
      </c>
      <c r="J26" s="12">
        <v>46057</v>
      </c>
      <c r="K26" s="43"/>
      <c r="L26" s="1" t="s">
        <v>322</v>
      </c>
      <c r="M26" t="s">
        <v>351</v>
      </c>
    </row>
    <row r="27" spans="1:13" x14ac:dyDescent="0.35">
      <c r="A27" s="1" t="s">
        <v>55</v>
      </c>
      <c r="B27" s="1" t="s">
        <v>36</v>
      </c>
      <c r="C27" s="1" t="s">
        <v>293</v>
      </c>
      <c r="D27" s="1"/>
      <c r="E27" s="20"/>
      <c r="F27" s="11">
        <v>250</v>
      </c>
      <c r="G27" s="11">
        <v>250</v>
      </c>
      <c r="H27" s="12"/>
      <c r="I27" s="12">
        <v>46037</v>
      </c>
      <c r="J27" s="12">
        <v>46038</v>
      </c>
      <c r="K27" s="43">
        <v>46040</v>
      </c>
      <c r="L27" s="1" t="s">
        <v>294</v>
      </c>
      <c r="M27" t="s">
        <v>351</v>
      </c>
    </row>
    <row r="28" spans="1:13" x14ac:dyDescent="0.35">
      <c r="A28" s="1" t="s">
        <v>55</v>
      </c>
      <c r="B28" s="1" t="s">
        <v>25</v>
      </c>
      <c r="C28" s="1" t="s">
        <v>293</v>
      </c>
      <c r="D28" s="1"/>
      <c r="E28" s="20"/>
      <c r="F28" s="11">
        <v>250</v>
      </c>
      <c r="G28" s="11">
        <v>250</v>
      </c>
      <c r="H28" s="12"/>
      <c r="I28" s="12">
        <v>46037</v>
      </c>
      <c r="J28" s="12">
        <v>46038</v>
      </c>
      <c r="K28" s="43">
        <v>46040</v>
      </c>
      <c r="L28" s="1" t="s">
        <v>294</v>
      </c>
      <c r="M28" t="s">
        <v>351</v>
      </c>
    </row>
    <row r="29" spans="1:13" x14ac:dyDescent="0.35">
      <c r="A29" s="1" t="s">
        <v>55</v>
      </c>
      <c r="B29" s="1" t="s">
        <v>41</v>
      </c>
      <c r="C29" s="1" t="s">
        <v>97</v>
      </c>
      <c r="D29" s="1"/>
      <c r="E29" s="20"/>
      <c r="F29" s="11">
        <v>250</v>
      </c>
      <c r="G29" s="11">
        <v>250</v>
      </c>
      <c r="H29" s="12"/>
      <c r="I29" s="12">
        <v>45927</v>
      </c>
      <c r="J29" s="12">
        <v>45930</v>
      </c>
      <c r="K29" s="43">
        <v>46040</v>
      </c>
      <c r="L29" s="1" t="s">
        <v>98</v>
      </c>
      <c r="M29" t="s">
        <v>351</v>
      </c>
    </row>
    <row r="30" spans="1:13" x14ac:dyDescent="0.35">
      <c r="A30" s="1" t="s">
        <v>55</v>
      </c>
      <c r="B30" s="1" t="s">
        <v>42</v>
      </c>
      <c r="C30" s="1"/>
      <c r="D30" s="1"/>
      <c r="E30" s="20"/>
      <c r="F30" s="11">
        <v>250</v>
      </c>
      <c r="G30" s="11"/>
      <c r="H30" s="12"/>
      <c r="I30" s="12"/>
      <c r="J30" s="12"/>
      <c r="K30" s="43"/>
      <c r="L30" s="1"/>
    </row>
    <row r="31" spans="1:13" x14ac:dyDescent="0.35">
      <c r="A31" s="1" t="s">
        <v>55</v>
      </c>
      <c r="B31" s="1" t="s">
        <v>43</v>
      </c>
      <c r="C31" s="1" t="s">
        <v>106</v>
      </c>
      <c r="D31" s="1"/>
      <c r="E31" s="20"/>
      <c r="F31" s="11">
        <v>250</v>
      </c>
      <c r="G31" s="11">
        <v>250</v>
      </c>
      <c r="H31" s="12"/>
      <c r="I31" s="12">
        <v>45950</v>
      </c>
      <c r="J31" s="12">
        <v>45954</v>
      </c>
      <c r="K31" s="43">
        <v>46040</v>
      </c>
      <c r="L31" s="1" t="s">
        <v>107</v>
      </c>
      <c r="M31" t="s">
        <v>351</v>
      </c>
    </row>
    <row r="32" spans="1:13" x14ac:dyDescent="0.35">
      <c r="A32" s="1" t="s">
        <v>55</v>
      </c>
      <c r="B32" s="1" t="s">
        <v>44</v>
      </c>
      <c r="C32" s="1"/>
      <c r="D32" s="1"/>
      <c r="E32" s="20"/>
      <c r="F32" s="11">
        <v>250</v>
      </c>
      <c r="G32" s="11"/>
      <c r="H32" s="12"/>
      <c r="I32" s="12"/>
      <c r="J32" s="12"/>
      <c r="K32" s="43"/>
      <c r="L32" s="1"/>
    </row>
    <row r="33" spans="1:13" x14ac:dyDescent="0.35">
      <c r="A33" s="1" t="s">
        <v>55</v>
      </c>
      <c r="B33" s="1" t="s">
        <v>5</v>
      </c>
      <c r="C33" s="1" t="s">
        <v>97</v>
      </c>
      <c r="D33" s="1"/>
      <c r="E33" s="20"/>
      <c r="F33" s="11">
        <v>250</v>
      </c>
      <c r="G33" s="1">
        <v>250</v>
      </c>
      <c r="H33" s="12"/>
      <c r="I33" s="12">
        <v>45927</v>
      </c>
      <c r="J33" s="12">
        <v>45940</v>
      </c>
      <c r="K33" s="43">
        <v>46040</v>
      </c>
      <c r="L33" s="1" t="s">
        <v>99</v>
      </c>
      <c r="M33" t="s">
        <v>351</v>
      </c>
    </row>
    <row r="34" spans="1:13" x14ac:dyDescent="0.35">
      <c r="A34" s="1" t="s">
        <v>55</v>
      </c>
      <c r="B34" s="1" t="s">
        <v>20</v>
      </c>
      <c r="C34" s="1"/>
      <c r="D34" s="1"/>
      <c r="E34" s="20"/>
      <c r="F34" s="11">
        <v>250</v>
      </c>
      <c r="G34" s="11"/>
      <c r="H34" s="12"/>
      <c r="I34" s="12"/>
      <c r="J34" s="12"/>
      <c r="K34" s="43"/>
      <c r="L34" s="1"/>
    </row>
    <row r="35" spans="1:13" x14ac:dyDescent="0.35">
      <c r="A35" s="1" t="s">
        <v>55</v>
      </c>
      <c r="B35" s="1" t="s">
        <v>46</v>
      </c>
      <c r="C35" s="1"/>
      <c r="D35" s="10"/>
      <c r="E35" s="20"/>
      <c r="F35" s="11">
        <v>250</v>
      </c>
      <c r="G35" s="11"/>
      <c r="H35" s="12"/>
      <c r="I35" s="12"/>
      <c r="J35" s="12"/>
      <c r="K35" s="43"/>
      <c r="L35" s="1"/>
    </row>
    <row r="36" spans="1:13" x14ac:dyDescent="0.35">
      <c r="A36" s="1" t="s">
        <v>55</v>
      </c>
      <c r="B36" s="1" t="s">
        <v>47</v>
      </c>
      <c r="C36" s="1"/>
      <c r="D36" s="1"/>
      <c r="E36" s="20"/>
      <c r="F36" s="11">
        <v>250</v>
      </c>
      <c r="G36" s="11"/>
      <c r="H36" s="12"/>
      <c r="I36" s="12"/>
      <c r="J36" s="12"/>
      <c r="K36" s="43"/>
      <c r="L36" s="1"/>
    </row>
    <row r="37" spans="1:13" x14ac:dyDescent="0.35">
      <c r="A37" s="1" t="s">
        <v>55</v>
      </c>
      <c r="B37" s="1" t="s">
        <v>45</v>
      </c>
      <c r="C37" s="21"/>
      <c r="D37" s="1"/>
      <c r="E37" s="20"/>
      <c r="F37" s="11">
        <v>250</v>
      </c>
      <c r="G37" s="11"/>
      <c r="H37" s="12"/>
      <c r="I37" s="12"/>
      <c r="J37" s="12"/>
      <c r="K37" s="43"/>
      <c r="L37" s="1"/>
    </row>
    <row r="38" spans="1:13" x14ac:dyDescent="0.35">
      <c r="A38" s="1" t="s">
        <v>55</v>
      </c>
      <c r="B38" s="1" t="s">
        <v>28</v>
      </c>
      <c r="C38" s="1" t="s">
        <v>347</v>
      </c>
      <c r="D38" s="1"/>
      <c r="E38" s="20"/>
      <c r="F38" s="11">
        <v>250</v>
      </c>
      <c r="G38" s="11">
        <v>250</v>
      </c>
      <c r="H38" s="12"/>
      <c r="I38" s="12">
        <v>46118</v>
      </c>
      <c r="J38" s="12">
        <v>46118</v>
      </c>
      <c r="K38" s="43"/>
      <c r="L38" s="1" t="s">
        <v>348</v>
      </c>
      <c r="M38" t="s">
        <v>351</v>
      </c>
    </row>
    <row r="39" spans="1:13" x14ac:dyDescent="0.35">
      <c r="A39" s="1" t="s">
        <v>55</v>
      </c>
      <c r="B39" s="1" t="s">
        <v>29</v>
      </c>
      <c r="C39" s="1"/>
      <c r="D39" s="1"/>
      <c r="E39" s="20"/>
      <c r="F39" s="11">
        <v>250</v>
      </c>
      <c r="G39" s="11"/>
      <c r="H39" s="12"/>
      <c r="I39" s="12"/>
      <c r="J39" s="12"/>
      <c r="K39" s="43"/>
      <c r="L39" s="1"/>
    </row>
    <row r="40" spans="1:13" x14ac:dyDescent="0.35">
      <c r="A40" s="1"/>
      <c r="B40" s="1"/>
      <c r="C40" s="1"/>
      <c r="D40" s="1"/>
      <c r="E40" s="20"/>
      <c r="F40" s="49">
        <f>SUM(F23:F39)</f>
        <v>4250</v>
      </c>
      <c r="G40" s="11"/>
      <c r="H40" s="12"/>
      <c r="I40" s="12"/>
      <c r="J40" s="12"/>
      <c r="K40" s="43"/>
      <c r="L40" s="1"/>
    </row>
    <row r="41" spans="1:13" x14ac:dyDescent="0.35">
      <c r="A41" s="1"/>
      <c r="B41" s="1"/>
      <c r="C41" s="1"/>
      <c r="D41" s="1"/>
      <c r="E41" s="20"/>
      <c r="F41" s="49"/>
      <c r="G41" s="11"/>
      <c r="H41" s="12"/>
      <c r="I41" s="12"/>
      <c r="J41" s="12"/>
      <c r="K41" s="43"/>
      <c r="L41" s="1"/>
    </row>
    <row r="42" spans="1:13" ht="15.5" x14ac:dyDescent="0.35">
      <c r="A42" s="22"/>
      <c r="B42" s="22"/>
      <c r="C42" s="22"/>
      <c r="D42" s="22"/>
      <c r="E42" s="23" t="s">
        <v>32</v>
      </c>
      <c r="F42" s="24">
        <f>SUM(F23:F41)</f>
        <v>8500</v>
      </c>
      <c r="G42" s="24">
        <f>SUM(G23:G41)</f>
        <v>2250</v>
      </c>
      <c r="H42" s="25"/>
      <c r="I42" s="25"/>
      <c r="J42" s="25"/>
      <c r="K42" s="57"/>
      <c r="L42" s="1"/>
    </row>
  </sheetData>
  <pageMargins left="0.7" right="0.7" top="0.75" bottom="0.75" header="0.3" footer="0.3"/>
  <pageSetup scale="65" fitToHeight="1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4E5A0-F3F3-42A0-BCB3-A84C549024BE}">
  <sheetPr>
    <pageSetUpPr fitToPage="1"/>
  </sheetPr>
  <dimension ref="A1:I12"/>
  <sheetViews>
    <sheetView workbookViewId="0">
      <selection activeCell="J2" sqref="J2:J11"/>
    </sheetView>
  </sheetViews>
  <sheetFormatPr defaultColWidth="9.1796875" defaultRowHeight="14.5" x14ac:dyDescent="0.35"/>
  <cols>
    <col min="1" max="1" width="36.453125" bestFit="1" customWidth="1"/>
    <col min="2" max="2" width="15.453125" customWidth="1"/>
    <col min="3" max="3" width="30.54296875" bestFit="1" customWidth="1"/>
    <col min="4" max="4" width="11.26953125" bestFit="1" customWidth="1"/>
    <col min="5" max="5" width="8.1796875" bestFit="1" customWidth="1"/>
    <col min="6" max="6" width="13.54296875" bestFit="1" customWidth="1"/>
    <col min="7" max="7" width="11.81640625" bestFit="1" customWidth="1"/>
    <col min="8" max="8" width="10.7265625" bestFit="1" customWidth="1"/>
    <col min="9" max="9" width="16.453125" bestFit="1" customWidth="1"/>
    <col min="10" max="10" width="10.1796875" customWidth="1"/>
  </cols>
  <sheetData>
    <row r="1" spans="1:9" s="26" customFormat="1" ht="31" x14ac:dyDescent="0.35">
      <c r="A1" s="27" t="s">
        <v>30</v>
      </c>
      <c r="B1" s="27" t="s">
        <v>4</v>
      </c>
      <c r="C1" s="27" t="s">
        <v>31</v>
      </c>
      <c r="D1" s="9" t="s">
        <v>64</v>
      </c>
      <c r="E1" s="9" t="s">
        <v>63</v>
      </c>
      <c r="F1" s="27" t="s">
        <v>34</v>
      </c>
      <c r="G1" s="27" t="s">
        <v>11</v>
      </c>
      <c r="H1" s="27" t="s">
        <v>59</v>
      </c>
      <c r="I1" s="27" t="s">
        <v>60</v>
      </c>
    </row>
    <row r="2" spans="1:9" ht="15.5" x14ac:dyDescent="0.35">
      <c r="A2" s="22"/>
      <c r="B2" s="22"/>
      <c r="C2" s="22"/>
      <c r="D2" s="46"/>
      <c r="E2" s="11"/>
      <c r="F2" s="28"/>
      <c r="G2" s="25"/>
      <c r="H2" s="25"/>
      <c r="I2" s="25"/>
    </row>
    <row r="3" spans="1:9" ht="15.5" x14ac:dyDescent="0.35">
      <c r="A3" s="22"/>
      <c r="B3" s="22"/>
      <c r="C3" s="22"/>
      <c r="D3" s="46"/>
      <c r="E3" s="1"/>
      <c r="F3" s="28"/>
      <c r="G3" s="25"/>
      <c r="H3" s="25"/>
      <c r="I3" s="25"/>
    </row>
    <row r="4" spans="1:9" ht="15.5" x14ac:dyDescent="0.35">
      <c r="A4" s="22"/>
      <c r="B4" s="22"/>
      <c r="C4" s="22"/>
      <c r="D4" s="46"/>
      <c r="E4" s="1"/>
      <c r="F4" s="28"/>
      <c r="G4" s="25"/>
      <c r="H4" s="25"/>
      <c r="I4" s="25"/>
    </row>
    <row r="5" spans="1:9" ht="15.5" x14ac:dyDescent="0.35">
      <c r="A5" s="22"/>
      <c r="B5" s="22"/>
      <c r="C5" s="29"/>
      <c r="D5" s="47"/>
      <c r="E5" s="24"/>
      <c r="F5" s="25"/>
      <c r="G5" s="30"/>
      <c r="H5" s="25"/>
      <c r="I5" s="12"/>
    </row>
    <row r="6" spans="1:9" ht="15.5" x14ac:dyDescent="0.35">
      <c r="A6" s="22"/>
      <c r="B6" s="22"/>
      <c r="C6" s="29"/>
      <c r="D6" s="47"/>
      <c r="E6" s="24"/>
      <c r="F6" s="25"/>
      <c r="G6" s="30"/>
      <c r="H6" s="30"/>
      <c r="I6" s="14"/>
    </row>
    <row r="7" spans="1:9" ht="15.5" x14ac:dyDescent="0.35">
      <c r="A7" s="22"/>
      <c r="B7" s="22"/>
      <c r="C7" s="22"/>
      <c r="D7" s="46"/>
      <c r="E7" s="1"/>
      <c r="F7" s="28"/>
      <c r="G7" s="25"/>
      <c r="H7" s="25"/>
      <c r="I7" s="25"/>
    </row>
    <row r="8" spans="1:9" ht="15.5" x14ac:dyDescent="0.35">
      <c r="A8" s="22"/>
      <c r="B8" s="22"/>
      <c r="C8" s="10"/>
      <c r="D8" s="48"/>
      <c r="E8" s="24"/>
      <c r="F8" s="30"/>
      <c r="G8" s="30"/>
      <c r="H8" s="30"/>
      <c r="I8" s="14"/>
    </row>
    <row r="9" spans="1:9" ht="15.5" x14ac:dyDescent="0.35">
      <c r="A9" s="22"/>
      <c r="B9" s="22"/>
      <c r="C9" s="22"/>
      <c r="D9" s="46"/>
      <c r="E9" s="24"/>
      <c r="F9" s="25"/>
      <c r="G9" s="30"/>
      <c r="H9" s="30"/>
      <c r="I9" s="14"/>
    </row>
    <row r="10" spans="1:9" ht="15.5" x14ac:dyDescent="0.35">
      <c r="A10" s="22"/>
      <c r="B10" s="22"/>
      <c r="C10" s="22"/>
      <c r="D10" s="46"/>
      <c r="E10" s="54"/>
      <c r="F10" s="28"/>
      <c r="G10" s="30"/>
      <c r="H10" s="30"/>
      <c r="I10" s="30"/>
    </row>
    <row r="11" spans="1:9" ht="15.5" x14ac:dyDescent="0.35">
      <c r="A11" s="22"/>
      <c r="B11" s="22"/>
      <c r="C11" s="22"/>
      <c r="D11" s="46"/>
      <c r="E11" s="22"/>
      <c r="F11" s="25"/>
      <c r="G11" s="30"/>
      <c r="H11" s="25"/>
      <c r="I11" s="25"/>
    </row>
    <row r="12" spans="1:9" ht="15.5" x14ac:dyDescent="0.35">
      <c r="A12" s="22"/>
      <c r="B12" s="22"/>
      <c r="C12" s="22"/>
      <c r="D12" s="24">
        <f>SUM(D2:D11)</f>
        <v>0</v>
      </c>
      <c r="E12" s="24">
        <f>SUM(E2:E11)</f>
        <v>0</v>
      </c>
      <c r="F12" s="25"/>
      <c r="G12" s="25"/>
      <c r="H12" s="25"/>
      <c r="I12" s="25"/>
    </row>
  </sheetData>
  <pageMargins left="0.7" right="0.7" top="0.75" bottom="0.75" header="0.3" footer="0.3"/>
  <pageSetup scale="78" fitToHeight="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8B4CA-AA80-457D-9BB0-8D9FE33AA819}">
  <dimension ref="A1:K21"/>
  <sheetViews>
    <sheetView topLeftCell="C1" workbookViewId="0">
      <selection activeCell="E12" sqref="E12"/>
    </sheetView>
  </sheetViews>
  <sheetFormatPr defaultColWidth="9.1796875" defaultRowHeight="14.5" x14ac:dyDescent="0.35"/>
  <cols>
    <col min="1" max="1" width="15.453125" customWidth="1"/>
    <col min="2" max="2" width="25.1796875" customWidth="1"/>
    <col min="3" max="3" width="27.7265625" bestFit="1" customWidth="1"/>
    <col min="4" max="4" width="18.7265625" customWidth="1"/>
    <col min="5" max="5" width="31.453125" customWidth="1"/>
    <col min="6" max="6" width="8.54296875" bestFit="1" customWidth="1"/>
    <col min="7" max="7" width="18.1796875" bestFit="1" customWidth="1"/>
    <col min="8" max="8" width="10.453125" bestFit="1" customWidth="1"/>
    <col min="9" max="9" width="14.7265625" bestFit="1" customWidth="1"/>
    <col min="10" max="10" width="13.08984375" customWidth="1"/>
  </cols>
  <sheetData>
    <row r="1" spans="1:11" x14ac:dyDescent="0.35">
      <c r="A1" s="8" t="s">
        <v>0</v>
      </c>
      <c r="B1" s="8" t="s">
        <v>2</v>
      </c>
      <c r="C1" s="8" t="s">
        <v>51</v>
      </c>
      <c r="D1" s="8" t="s">
        <v>4</v>
      </c>
      <c r="E1" s="9" t="s">
        <v>31</v>
      </c>
      <c r="F1" s="8" t="s">
        <v>6</v>
      </c>
      <c r="G1" s="8" t="s">
        <v>11</v>
      </c>
      <c r="H1" s="8" t="s">
        <v>33</v>
      </c>
      <c r="I1" s="9" t="s">
        <v>57</v>
      </c>
      <c r="J1" s="8" t="s">
        <v>83</v>
      </c>
      <c r="K1" s="60" t="s">
        <v>350</v>
      </c>
    </row>
    <row r="2" spans="1:11" x14ac:dyDescent="0.35">
      <c r="A2" s="1"/>
      <c r="B2" s="1"/>
      <c r="C2" s="1" t="s">
        <v>101</v>
      </c>
      <c r="D2" s="1"/>
      <c r="E2" s="1" t="s">
        <v>365</v>
      </c>
      <c r="F2" s="11">
        <v>500</v>
      </c>
      <c r="G2" s="12">
        <v>45935</v>
      </c>
      <c r="H2" s="12">
        <v>45940</v>
      </c>
      <c r="I2" s="43">
        <v>46040</v>
      </c>
      <c r="J2" s="1" t="s">
        <v>102</v>
      </c>
      <c r="K2" t="s">
        <v>351</v>
      </c>
    </row>
    <row r="3" spans="1:11" x14ac:dyDescent="0.35">
      <c r="A3" s="1"/>
      <c r="B3" s="1"/>
      <c r="C3" s="1" t="s">
        <v>110</v>
      </c>
      <c r="D3" s="1"/>
      <c r="E3" s="1" t="s">
        <v>365</v>
      </c>
      <c r="F3" s="11">
        <v>500</v>
      </c>
      <c r="G3" s="12">
        <v>45960</v>
      </c>
      <c r="H3" s="12">
        <v>45961</v>
      </c>
      <c r="I3" s="14"/>
      <c r="J3" s="1" t="s">
        <v>111</v>
      </c>
      <c r="K3" t="s">
        <v>351</v>
      </c>
    </row>
    <row r="4" spans="1:11" x14ac:dyDescent="0.35">
      <c r="A4" s="1"/>
      <c r="B4" s="1"/>
      <c r="C4" s="1" t="s">
        <v>115</v>
      </c>
      <c r="D4" s="1"/>
      <c r="E4" s="1" t="s">
        <v>365</v>
      </c>
      <c r="F4" s="11">
        <v>500</v>
      </c>
      <c r="G4" s="12">
        <v>46007</v>
      </c>
      <c r="H4" s="12">
        <v>46009</v>
      </c>
      <c r="I4" s="43">
        <v>46040</v>
      </c>
      <c r="J4" s="1" t="s">
        <v>105</v>
      </c>
      <c r="K4" t="s">
        <v>351</v>
      </c>
    </row>
    <row r="5" spans="1:11" x14ac:dyDescent="0.35">
      <c r="A5" s="1"/>
      <c r="B5" s="1"/>
      <c r="C5" s="1" t="s">
        <v>116</v>
      </c>
      <c r="D5" s="1"/>
      <c r="E5" s="1" t="s">
        <v>365</v>
      </c>
      <c r="F5" s="11">
        <v>500</v>
      </c>
      <c r="G5" s="12">
        <v>46009</v>
      </c>
      <c r="H5" s="12">
        <v>46013</v>
      </c>
      <c r="I5" s="43">
        <v>46040</v>
      </c>
      <c r="J5" s="1" t="s">
        <v>117</v>
      </c>
      <c r="K5" t="s">
        <v>351</v>
      </c>
    </row>
    <row r="6" spans="1:11" x14ac:dyDescent="0.35">
      <c r="A6" s="1"/>
      <c r="B6" s="1"/>
      <c r="C6" s="1" t="s">
        <v>299</v>
      </c>
      <c r="D6" s="1"/>
      <c r="E6" s="1" t="s">
        <v>365</v>
      </c>
      <c r="F6" s="11">
        <v>500</v>
      </c>
      <c r="G6" s="12">
        <v>46042</v>
      </c>
      <c r="H6" s="12">
        <v>46053</v>
      </c>
      <c r="I6" s="12"/>
      <c r="J6" s="1" t="s">
        <v>300</v>
      </c>
      <c r="K6" t="s">
        <v>351</v>
      </c>
    </row>
    <row r="7" spans="1:11" x14ac:dyDescent="0.35">
      <c r="A7" s="1"/>
      <c r="B7" s="1"/>
      <c r="C7" s="1" t="s">
        <v>301</v>
      </c>
      <c r="D7" s="1" t="s">
        <v>302</v>
      </c>
      <c r="E7" s="1" t="s">
        <v>365</v>
      </c>
      <c r="F7" s="11">
        <v>500</v>
      </c>
      <c r="G7" s="12">
        <v>46043</v>
      </c>
      <c r="H7" s="12">
        <v>46053</v>
      </c>
      <c r="I7" s="12"/>
      <c r="J7" s="1" t="s">
        <v>303</v>
      </c>
      <c r="K7" t="s">
        <v>351</v>
      </c>
    </row>
    <row r="8" spans="1:11" x14ac:dyDescent="0.35">
      <c r="A8" s="1"/>
      <c r="B8" s="1"/>
      <c r="C8" s="1" t="s">
        <v>200</v>
      </c>
      <c r="D8" s="1"/>
      <c r="E8" s="1" t="s">
        <v>365</v>
      </c>
      <c r="F8" s="11">
        <v>1000</v>
      </c>
      <c r="G8" s="12">
        <v>46056</v>
      </c>
      <c r="H8" s="12">
        <v>46056</v>
      </c>
      <c r="I8" s="12"/>
      <c r="J8" s="1" t="s">
        <v>303</v>
      </c>
      <c r="K8" t="s">
        <v>351</v>
      </c>
    </row>
    <row r="9" spans="1:11" x14ac:dyDescent="0.35">
      <c r="A9" s="1"/>
      <c r="B9" s="1"/>
      <c r="C9" s="1" t="s">
        <v>323</v>
      </c>
      <c r="D9" s="1"/>
      <c r="E9" s="1" t="s">
        <v>365</v>
      </c>
      <c r="F9" s="11">
        <v>500</v>
      </c>
      <c r="G9" s="12">
        <v>46057</v>
      </c>
      <c r="H9" s="12">
        <v>46058</v>
      </c>
      <c r="I9" s="12">
        <v>46058</v>
      </c>
      <c r="J9" s="1" t="s">
        <v>297</v>
      </c>
      <c r="K9" t="s">
        <v>351</v>
      </c>
    </row>
    <row r="10" spans="1:11" x14ac:dyDescent="0.35">
      <c r="A10" s="1"/>
      <c r="B10" s="1"/>
      <c r="C10" s="1" t="s">
        <v>324</v>
      </c>
      <c r="D10" s="1"/>
      <c r="E10" s="1" t="s">
        <v>365</v>
      </c>
      <c r="F10" s="11">
        <v>500</v>
      </c>
      <c r="G10" s="12">
        <v>46068</v>
      </c>
      <c r="H10" s="12">
        <v>46070</v>
      </c>
      <c r="I10" s="12"/>
      <c r="J10" s="1" t="s">
        <v>105</v>
      </c>
      <c r="K10" t="s">
        <v>351</v>
      </c>
    </row>
    <row r="11" spans="1:11" x14ac:dyDescent="0.35">
      <c r="A11" s="1"/>
      <c r="B11" s="1"/>
      <c r="C11" s="1" t="s">
        <v>328</v>
      </c>
      <c r="D11" s="1" t="s">
        <v>329</v>
      </c>
      <c r="E11" s="1" t="s">
        <v>365</v>
      </c>
      <c r="F11" s="11">
        <v>500</v>
      </c>
      <c r="G11" s="12">
        <v>46109</v>
      </c>
      <c r="H11" s="12">
        <v>46112</v>
      </c>
      <c r="I11" s="12"/>
      <c r="J11" s="11" t="s">
        <v>330</v>
      </c>
      <c r="K11" t="s">
        <v>351</v>
      </c>
    </row>
    <row r="12" spans="1:11" x14ac:dyDescent="0.35">
      <c r="A12" s="1"/>
      <c r="B12" s="1"/>
      <c r="C12" s="1" t="s">
        <v>331</v>
      </c>
      <c r="D12" s="1"/>
      <c r="E12" s="1" t="s">
        <v>365</v>
      </c>
      <c r="F12" s="11">
        <v>500</v>
      </c>
      <c r="G12" s="12" t="s">
        <v>332</v>
      </c>
      <c r="H12" s="12">
        <v>46114</v>
      </c>
      <c r="I12" s="12"/>
      <c r="J12" s="1" t="s">
        <v>333</v>
      </c>
      <c r="K12" t="s">
        <v>351</v>
      </c>
    </row>
    <row r="13" spans="1:11" ht="43.5" x14ac:dyDescent="0.35">
      <c r="A13" s="1"/>
      <c r="B13" s="1"/>
      <c r="C13" s="1" t="s">
        <v>334</v>
      </c>
      <c r="D13" s="1"/>
      <c r="E13" s="1" t="s">
        <v>365</v>
      </c>
      <c r="F13" s="11">
        <v>500</v>
      </c>
      <c r="G13" s="12">
        <v>46110</v>
      </c>
      <c r="H13" s="12">
        <v>46113</v>
      </c>
      <c r="I13" s="12"/>
      <c r="J13" s="21" t="s">
        <v>335</v>
      </c>
      <c r="K13" t="s">
        <v>351</v>
      </c>
    </row>
    <row r="14" spans="1:11" x14ac:dyDescent="0.35">
      <c r="A14" s="1"/>
      <c r="B14" s="1"/>
      <c r="C14" s="1" t="s">
        <v>349</v>
      </c>
      <c r="D14" s="1"/>
      <c r="E14" s="1" t="s">
        <v>365</v>
      </c>
      <c r="F14" s="63">
        <v>500</v>
      </c>
      <c r="G14" s="12">
        <v>46119</v>
      </c>
      <c r="H14" s="12">
        <v>46119</v>
      </c>
      <c r="I14" s="12"/>
      <c r="J14" s="1" t="s">
        <v>346</v>
      </c>
      <c r="K14" t="s">
        <v>351</v>
      </c>
    </row>
    <row r="15" spans="1:11" x14ac:dyDescent="0.35">
      <c r="A15" s="1"/>
      <c r="B15" s="1"/>
      <c r="C15" s="1"/>
      <c r="D15" s="1"/>
      <c r="E15" s="1"/>
      <c r="F15" s="11"/>
      <c r="G15" s="12"/>
      <c r="H15" s="12"/>
      <c r="I15" s="13"/>
      <c r="J15" s="1"/>
    </row>
    <row r="16" spans="1:11" x14ac:dyDescent="0.35">
      <c r="A16" s="1"/>
      <c r="B16" s="1"/>
      <c r="C16" s="1"/>
      <c r="D16" s="1"/>
      <c r="E16" s="1"/>
      <c r="F16" s="11"/>
      <c r="G16" s="12"/>
      <c r="H16" s="12"/>
      <c r="I16" s="13"/>
      <c r="J16" s="1"/>
    </row>
    <row r="17" spans="1:10" x14ac:dyDescent="0.35">
      <c r="A17" s="1"/>
      <c r="B17" s="1"/>
      <c r="C17" s="1"/>
      <c r="D17" s="1"/>
      <c r="E17" s="1"/>
      <c r="F17" s="11"/>
      <c r="G17" s="12"/>
      <c r="H17" s="12"/>
      <c r="I17" s="13"/>
      <c r="J17" s="1"/>
    </row>
    <row r="18" spans="1:10" x14ac:dyDescent="0.35">
      <c r="A18" s="1"/>
      <c r="B18" s="1"/>
      <c r="C18" s="1"/>
      <c r="D18" s="1"/>
      <c r="E18" s="1"/>
      <c r="F18" s="11"/>
      <c r="G18" s="12"/>
      <c r="H18" s="12"/>
      <c r="I18" s="13"/>
      <c r="J18" s="1"/>
    </row>
    <row r="19" spans="1:10" x14ac:dyDescent="0.35">
      <c r="A19" s="1"/>
      <c r="B19" s="1"/>
      <c r="C19" s="1"/>
      <c r="D19" s="1"/>
      <c r="E19" s="1"/>
      <c r="F19" s="11"/>
      <c r="G19" s="12"/>
      <c r="H19" s="12"/>
      <c r="I19" s="13"/>
      <c r="J19" s="1"/>
    </row>
    <row r="20" spans="1:10" x14ac:dyDescent="0.35">
      <c r="A20" s="1"/>
      <c r="B20" s="1"/>
      <c r="C20" s="1"/>
      <c r="D20" s="1"/>
      <c r="E20" s="1"/>
      <c r="F20" s="11"/>
      <c r="G20" s="12"/>
      <c r="H20" s="12"/>
      <c r="I20" s="13"/>
      <c r="J20" s="1"/>
    </row>
    <row r="21" spans="1:10" x14ac:dyDescent="0.35">
      <c r="A21" s="1"/>
      <c r="B21" s="1"/>
      <c r="C21" s="1"/>
      <c r="D21" s="1"/>
      <c r="E21" s="1"/>
      <c r="F21" s="11">
        <f>SUM(F2:F20)</f>
        <v>7000</v>
      </c>
      <c r="G21" s="13"/>
      <c r="H21" s="13"/>
      <c r="I21" s="13"/>
      <c r="J21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4BB43-47A1-4DB8-ACA0-64B9D2773C33}">
  <dimension ref="A1:B103"/>
  <sheetViews>
    <sheetView topLeftCell="A82" workbookViewId="0">
      <selection activeCell="A99" sqref="A99"/>
    </sheetView>
  </sheetViews>
  <sheetFormatPr defaultRowHeight="14.5" x14ac:dyDescent="0.35"/>
  <cols>
    <col min="1" max="1" width="32.7265625" customWidth="1"/>
    <col min="2" max="2" width="35.36328125" customWidth="1"/>
  </cols>
  <sheetData>
    <row r="1" spans="1:2" x14ac:dyDescent="0.35">
      <c r="A1" s="58" t="s">
        <v>118</v>
      </c>
      <c r="B1" s="58" t="s">
        <v>119</v>
      </c>
    </row>
    <row r="2" spans="1:2" ht="29" x14ac:dyDescent="0.35">
      <c r="A2" t="s">
        <v>120</v>
      </c>
      <c r="B2" s="26" t="s">
        <v>121</v>
      </c>
    </row>
    <row r="3" spans="1:2" ht="29" x14ac:dyDescent="0.35">
      <c r="A3" t="s">
        <v>122</v>
      </c>
      <c r="B3" s="26" t="s">
        <v>123</v>
      </c>
    </row>
    <row r="4" spans="1:2" ht="29" x14ac:dyDescent="0.35">
      <c r="A4" t="s">
        <v>124</v>
      </c>
      <c r="B4" s="26" t="s">
        <v>125</v>
      </c>
    </row>
    <row r="5" spans="1:2" ht="29" x14ac:dyDescent="0.35">
      <c r="A5" t="s">
        <v>126</v>
      </c>
      <c r="B5" s="26" t="s">
        <v>127</v>
      </c>
    </row>
    <row r="6" spans="1:2" ht="29" x14ac:dyDescent="0.35">
      <c r="A6" t="s">
        <v>128</v>
      </c>
      <c r="B6" s="26" t="s">
        <v>129</v>
      </c>
    </row>
    <row r="7" spans="1:2" ht="29" x14ac:dyDescent="0.35">
      <c r="A7" t="s">
        <v>130</v>
      </c>
      <c r="B7" s="26" t="s">
        <v>131</v>
      </c>
    </row>
    <row r="8" spans="1:2" ht="29" x14ac:dyDescent="0.35">
      <c r="A8" t="s">
        <v>132</v>
      </c>
      <c r="B8" s="26" t="s">
        <v>133</v>
      </c>
    </row>
    <row r="9" spans="1:2" ht="29" x14ac:dyDescent="0.35">
      <c r="A9" t="s">
        <v>134</v>
      </c>
      <c r="B9" s="26" t="s">
        <v>135</v>
      </c>
    </row>
    <row r="10" spans="1:2" x14ac:dyDescent="0.35">
      <c r="A10" s="26" t="s">
        <v>136</v>
      </c>
      <c r="B10" s="26" t="s">
        <v>137</v>
      </c>
    </row>
    <row r="11" spans="1:2" ht="29" x14ac:dyDescent="0.35">
      <c r="A11" t="s">
        <v>138</v>
      </c>
      <c r="B11" s="26" t="s">
        <v>139</v>
      </c>
    </row>
    <row r="12" spans="1:2" ht="29" x14ac:dyDescent="0.35">
      <c r="A12" t="s">
        <v>140</v>
      </c>
      <c r="B12" s="26" t="s">
        <v>141</v>
      </c>
    </row>
    <row r="13" spans="1:2" ht="29" x14ac:dyDescent="0.35">
      <c r="A13" s="26" t="s">
        <v>142</v>
      </c>
      <c r="B13" s="26" t="s">
        <v>143</v>
      </c>
    </row>
    <row r="14" spans="1:2" ht="29" x14ac:dyDescent="0.35">
      <c r="A14" s="26" t="s">
        <v>142</v>
      </c>
      <c r="B14" s="26" t="s">
        <v>144</v>
      </c>
    </row>
    <row r="15" spans="1:2" ht="29" x14ac:dyDescent="0.35">
      <c r="A15" s="26" t="s">
        <v>145</v>
      </c>
      <c r="B15" s="26" t="s">
        <v>146</v>
      </c>
    </row>
    <row r="16" spans="1:2" ht="29" x14ac:dyDescent="0.35">
      <c r="A16" t="s">
        <v>147</v>
      </c>
      <c r="B16" s="26" t="s">
        <v>148</v>
      </c>
    </row>
    <row r="17" spans="1:2" ht="29" x14ac:dyDescent="0.35">
      <c r="A17" t="s">
        <v>149</v>
      </c>
      <c r="B17" s="26" t="s">
        <v>150</v>
      </c>
    </row>
    <row r="18" spans="1:2" ht="43.5" x14ac:dyDescent="0.35">
      <c r="A18" s="26" t="s">
        <v>151</v>
      </c>
      <c r="B18" s="26" t="s">
        <v>152</v>
      </c>
    </row>
    <row r="19" spans="1:2" ht="29" x14ac:dyDescent="0.35">
      <c r="A19" t="s">
        <v>153</v>
      </c>
      <c r="B19" s="26" t="s">
        <v>154</v>
      </c>
    </row>
    <row r="20" spans="1:2" ht="29" x14ac:dyDescent="0.35">
      <c r="A20" s="26" t="s">
        <v>155</v>
      </c>
      <c r="B20" s="26" t="s">
        <v>156</v>
      </c>
    </row>
    <row r="21" spans="1:2" ht="29" x14ac:dyDescent="0.35">
      <c r="A21" s="26" t="s">
        <v>157</v>
      </c>
      <c r="B21" s="26" t="s">
        <v>158</v>
      </c>
    </row>
    <row r="22" spans="1:2" ht="29" x14ac:dyDescent="0.35">
      <c r="A22" s="26" t="s">
        <v>159</v>
      </c>
      <c r="B22" s="26" t="s">
        <v>160</v>
      </c>
    </row>
    <row r="23" spans="1:2" ht="29" x14ac:dyDescent="0.35">
      <c r="A23" s="26" t="s">
        <v>161</v>
      </c>
      <c r="B23" s="26" t="s">
        <v>162</v>
      </c>
    </row>
    <row r="24" spans="1:2" ht="29" x14ac:dyDescent="0.35">
      <c r="A24" s="26" t="s">
        <v>163</v>
      </c>
      <c r="B24" s="26" t="s">
        <v>164</v>
      </c>
    </row>
    <row r="25" spans="1:2" ht="29" x14ac:dyDescent="0.35">
      <c r="A25" s="26" t="s">
        <v>165</v>
      </c>
      <c r="B25" s="26" t="s">
        <v>166</v>
      </c>
    </row>
    <row r="26" spans="1:2" ht="29" x14ac:dyDescent="0.35">
      <c r="A26" s="26" t="s">
        <v>167</v>
      </c>
      <c r="B26" s="26" t="s">
        <v>168</v>
      </c>
    </row>
    <row r="27" spans="1:2" ht="43.5" x14ac:dyDescent="0.35">
      <c r="A27" s="26" t="s">
        <v>169</v>
      </c>
      <c r="B27" s="26" t="s">
        <v>170</v>
      </c>
    </row>
    <row r="28" spans="1:2" x14ac:dyDescent="0.35">
      <c r="A28" s="26" t="s">
        <v>171</v>
      </c>
      <c r="B28" s="26" t="s">
        <v>172</v>
      </c>
    </row>
    <row r="29" spans="1:2" ht="29" x14ac:dyDescent="0.35">
      <c r="A29" t="s">
        <v>173</v>
      </c>
      <c r="B29" s="26" t="s">
        <v>174</v>
      </c>
    </row>
    <row r="30" spans="1:2" ht="29" x14ac:dyDescent="0.35">
      <c r="A30" t="s">
        <v>175</v>
      </c>
      <c r="B30" s="26" t="s">
        <v>176</v>
      </c>
    </row>
    <row r="31" spans="1:2" ht="29" x14ac:dyDescent="0.35">
      <c r="A31" t="s">
        <v>177</v>
      </c>
      <c r="B31" s="26" t="s">
        <v>178</v>
      </c>
    </row>
    <row r="32" spans="1:2" ht="29" x14ac:dyDescent="0.35">
      <c r="A32" t="s">
        <v>179</v>
      </c>
      <c r="B32" s="26" t="s">
        <v>180</v>
      </c>
    </row>
    <row r="33" spans="1:2" ht="29" x14ac:dyDescent="0.35">
      <c r="A33" t="s">
        <v>181</v>
      </c>
      <c r="B33" s="26" t="s">
        <v>182</v>
      </c>
    </row>
    <row r="34" spans="1:2" ht="29" x14ac:dyDescent="0.35">
      <c r="A34" s="26" t="s">
        <v>183</v>
      </c>
      <c r="B34" s="26" t="s">
        <v>184</v>
      </c>
    </row>
    <row r="35" spans="1:2" ht="29" x14ac:dyDescent="0.35">
      <c r="A35" t="s">
        <v>185</v>
      </c>
      <c r="B35" s="26" t="s">
        <v>186</v>
      </c>
    </row>
    <row r="36" spans="1:2" ht="29" x14ac:dyDescent="0.35">
      <c r="A36" s="26" t="s">
        <v>187</v>
      </c>
      <c r="B36" s="26" t="s">
        <v>188</v>
      </c>
    </row>
    <row r="37" spans="1:2" x14ac:dyDescent="0.35">
      <c r="A37" s="26" t="s">
        <v>189</v>
      </c>
      <c r="B37" s="26" t="s">
        <v>137</v>
      </c>
    </row>
    <row r="38" spans="1:2" ht="29" x14ac:dyDescent="0.35">
      <c r="A38" t="s">
        <v>190</v>
      </c>
      <c r="B38" s="26" t="s">
        <v>191</v>
      </c>
    </row>
    <row r="39" spans="1:2" ht="29" x14ac:dyDescent="0.35">
      <c r="A39" t="s">
        <v>192</v>
      </c>
      <c r="B39" s="26" t="s">
        <v>193</v>
      </c>
    </row>
    <row r="40" spans="1:2" ht="29" x14ac:dyDescent="0.35">
      <c r="A40" s="26" t="s">
        <v>194</v>
      </c>
      <c r="B40" s="26" t="s">
        <v>195</v>
      </c>
    </row>
    <row r="41" spans="1:2" ht="29" x14ac:dyDescent="0.35">
      <c r="A41" t="s">
        <v>196</v>
      </c>
      <c r="B41" s="26" t="s">
        <v>197</v>
      </c>
    </row>
    <row r="42" spans="1:2" ht="29" x14ac:dyDescent="0.35">
      <c r="A42" s="26" t="s">
        <v>198</v>
      </c>
      <c r="B42" s="26" t="s">
        <v>199</v>
      </c>
    </row>
    <row r="43" spans="1:2" ht="29" x14ac:dyDescent="0.35">
      <c r="A43" t="s">
        <v>200</v>
      </c>
      <c r="B43" s="26" t="s">
        <v>201</v>
      </c>
    </row>
    <row r="44" spans="1:2" ht="29" x14ac:dyDescent="0.35">
      <c r="A44" s="26" t="s">
        <v>202</v>
      </c>
      <c r="B44" s="26" t="s">
        <v>203</v>
      </c>
    </row>
    <row r="45" spans="1:2" ht="29" x14ac:dyDescent="0.35">
      <c r="A45" t="s">
        <v>204</v>
      </c>
      <c r="B45" s="26" t="s">
        <v>205</v>
      </c>
    </row>
    <row r="46" spans="1:2" ht="29" x14ac:dyDescent="0.35">
      <c r="A46" s="26" t="s">
        <v>206</v>
      </c>
      <c r="B46" s="26" t="s">
        <v>207</v>
      </c>
    </row>
    <row r="47" spans="1:2" ht="29" x14ac:dyDescent="0.35">
      <c r="A47" t="s">
        <v>208</v>
      </c>
      <c r="B47" s="26" t="s">
        <v>209</v>
      </c>
    </row>
    <row r="48" spans="1:2" ht="29" x14ac:dyDescent="0.35">
      <c r="A48" s="26" t="s">
        <v>210</v>
      </c>
      <c r="B48" s="26" t="s">
        <v>211</v>
      </c>
    </row>
    <row r="49" spans="1:2" ht="29" x14ac:dyDescent="0.35">
      <c r="A49" t="s">
        <v>61</v>
      </c>
      <c r="B49" s="26" t="s">
        <v>212</v>
      </c>
    </row>
    <row r="50" spans="1:2" ht="29" x14ac:dyDescent="0.35">
      <c r="A50" s="26" t="s">
        <v>213</v>
      </c>
      <c r="B50" s="26" t="s">
        <v>214</v>
      </c>
    </row>
    <row r="51" spans="1:2" ht="29" x14ac:dyDescent="0.35">
      <c r="A51" t="s">
        <v>215</v>
      </c>
      <c r="B51" s="26" t="s">
        <v>216</v>
      </c>
    </row>
    <row r="52" spans="1:2" ht="29" x14ac:dyDescent="0.35">
      <c r="A52" s="26" t="s">
        <v>217</v>
      </c>
      <c r="B52" s="26" t="s">
        <v>218</v>
      </c>
    </row>
    <row r="53" spans="1:2" ht="29" x14ac:dyDescent="0.35">
      <c r="A53" t="s">
        <v>26</v>
      </c>
      <c r="B53" s="26" t="s">
        <v>219</v>
      </c>
    </row>
    <row r="54" spans="1:2" ht="29" x14ac:dyDescent="0.35">
      <c r="A54" s="26" t="s">
        <v>23</v>
      </c>
      <c r="B54" s="26" t="s">
        <v>220</v>
      </c>
    </row>
    <row r="55" spans="1:2" ht="29" x14ac:dyDescent="0.35">
      <c r="A55" t="s">
        <v>221</v>
      </c>
      <c r="B55" s="26" t="s">
        <v>222</v>
      </c>
    </row>
    <row r="56" spans="1:2" ht="29" x14ac:dyDescent="0.35">
      <c r="A56" s="26" t="s">
        <v>27</v>
      </c>
      <c r="B56" s="26" t="s">
        <v>223</v>
      </c>
    </row>
    <row r="57" spans="1:2" ht="29" x14ac:dyDescent="0.35">
      <c r="A57" t="s">
        <v>224</v>
      </c>
      <c r="B57" s="26" t="s">
        <v>225</v>
      </c>
    </row>
    <row r="58" spans="1:2" ht="29" x14ac:dyDescent="0.35">
      <c r="A58" s="26" t="s">
        <v>226</v>
      </c>
      <c r="B58" s="26" t="s">
        <v>227</v>
      </c>
    </row>
    <row r="59" spans="1:2" ht="29" x14ac:dyDescent="0.35">
      <c r="A59" t="s">
        <v>228</v>
      </c>
      <c r="B59" s="26" t="s">
        <v>229</v>
      </c>
    </row>
    <row r="60" spans="1:2" ht="29" x14ac:dyDescent="0.35">
      <c r="A60" s="26" t="s">
        <v>230</v>
      </c>
      <c r="B60" s="26" t="s">
        <v>231</v>
      </c>
    </row>
    <row r="61" spans="1:2" ht="29" x14ac:dyDescent="0.35">
      <c r="A61" t="s">
        <v>232</v>
      </c>
      <c r="B61" s="26" t="s">
        <v>233</v>
      </c>
    </row>
    <row r="62" spans="1:2" ht="29" x14ac:dyDescent="0.35">
      <c r="A62" s="26" t="s">
        <v>234</v>
      </c>
      <c r="B62" s="26" t="s">
        <v>235</v>
      </c>
    </row>
    <row r="63" spans="1:2" ht="29" x14ac:dyDescent="0.35">
      <c r="A63" t="s">
        <v>236</v>
      </c>
      <c r="B63" s="26" t="s">
        <v>237</v>
      </c>
    </row>
    <row r="64" spans="1:2" ht="29" x14ac:dyDescent="0.35">
      <c r="A64" s="26" t="s">
        <v>238</v>
      </c>
      <c r="B64" s="26" t="s">
        <v>239</v>
      </c>
    </row>
    <row r="65" spans="1:2" ht="29" x14ac:dyDescent="0.35">
      <c r="A65" t="s">
        <v>240</v>
      </c>
      <c r="B65" s="26" t="s">
        <v>241</v>
      </c>
    </row>
    <row r="66" spans="1:2" ht="29" x14ac:dyDescent="0.35">
      <c r="A66" s="26" t="s">
        <v>242</v>
      </c>
      <c r="B66" s="26" t="s">
        <v>243</v>
      </c>
    </row>
    <row r="67" spans="1:2" ht="29" x14ac:dyDescent="0.35">
      <c r="A67" t="s">
        <v>244</v>
      </c>
      <c r="B67" s="26" t="s">
        <v>245</v>
      </c>
    </row>
    <row r="68" spans="1:2" ht="29" x14ac:dyDescent="0.35">
      <c r="A68" s="26" t="s">
        <v>246</v>
      </c>
      <c r="B68" s="26" t="s">
        <v>229</v>
      </c>
    </row>
    <row r="69" spans="1:2" ht="29" x14ac:dyDescent="0.35">
      <c r="A69" t="s">
        <v>247</v>
      </c>
      <c r="B69" s="26" t="s">
        <v>248</v>
      </c>
    </row>
    <row r="70" spans="1:2" ht="29" x14ac:dyDescent="0.35">
      <c r="A70" s="26" t="s">
        <v>58</v>
      </c>
      <c r="B70" s="26" t="s">
        <v>249</v>
      </c>
    </row>
    <row r="71" spans="1:2" ht="29" x14ac:dyDescent="0.35">
      <c r="A71" t="s">
        <v>250</v>
      </c>
      <c r="B71" s="26" t="s">
        <v>251</v>
      </c>
    </row>
    <row r="72" spans="1:2" ht="29" x14ac:dyDescent="0.35">
      <c r="A72" s="26" t="s">
        <v>252</v>
      </c>
      <c r="B72" s="26" t="s">
        <v>253</v>
      </c>
    </row>
    <row r="73" spans="1:2" ht="29" x14ac:dyDescent="0.35">
      <c r="A73" t="s">
        <v>254</v>
      </c>
      <c r="B73" s="26" t="s">
        <v>255</v>
      </c>
    </row>
    <row r="74" spans="1:2" ht="29" x14ac:dyDescent="0.35">
      <c r="A74" s="26" t="s">
        <v>256</v>
      </c>
      <c r="B74" s="26" t="s">
        <v>257</v>
      </c>
    </row>
    <row r="75" spans="1:2" ht="29" x14ac:dyDescent="0.35">
      <c r="A75" t="s">
        <v>258</v>
      </c>
      <c r="B75" s="26" t="s">
        <v>259</v>
      </c>
    </row>
    <row r="76" spans="1:2" ht="29" x14ac:dyDescent="0.35">
      <c r="A76" s="26" t="s">
        <v>35</v>
      </c>
      <c r="B76" s="26" t="s">
        <v>260</v>
      </c>
    </row>
    <row r="77" spans="1:2" ht="29" x14ac:dyDescent="0.35">
      <c r="A77" t="s">
        <v>261</v>
      </c>
      <c r="B77" s="26" t="s">
        <v>262</v>
      </c>
    </row>
    <row r="78" spans="1:2" ht="29" x14ac:dyDescent="0.35">
      <c r="A78" s="26" t="s">
        <v>263</v>
      </c>
      <c r="B78" s="26" t="s">
        <v>264</v>
      </c>
    </row>
    <row r="79" spans="1:2" ht="29" x14ac:dyDescent="0.35">
      <c r="A79" t="s">
        <v>265</v>
      </c>
      <c r="B79" s="26" t="s">
        <v>266</v>
      </c>
    </row>
    <row r="80" spans="1:2" ht="29" x14ac:dyDescent="0.35">
      <c r="A80" s="26" t="s">
        <v>267</v>
      </c>
      <c r="B80" s="26" t="s">
        <v>268</v>
      </c>
    </row>
    <row r="81" spans="1:2" ht="29" x14ac:dyDescent="0.35">
      <c r="A81" t="s">
        <v>269</v>
      </c>
      <c r="B81" s="26" t="s">
        <v>270</v>
      </c>
    </row>
    <row r="82" spans="1:2" ht="29" x14ac:dyDescent="0.35">
      <c r="A82" s="26" t="s">
        <v>271</v>
      </c>
      <c r="B82" s="26" t="s">
        <v>272</v>
      </c>
    </row>
    <row r="83" spans="1:2" ht="29" x14ac:dyDescent="0.35">
      <c r="A83" t="s">
        <v>273</v>
      </c>
      <c r="B83" s="26" t="s">
        <v>274</v>
      </c>
    </row>
    <row r="84" spans="1:2" ht="29" x14ac:dyDescent="0.35">
      <c r="A84" s="26" t="s">
        <v>275</v>
      </c>
      <c r="B84" s="26" t="s">
        <v>276</v>
      </c>
    </row>
    <row r="85" spans="1:2" ht="43.5" x14ac:dyDescent="0.35">
      <c r="A85" t="s">
        <v>62</v>
      </c>
      <c r="B85" s="26" t="s">
        <v>277</v>
      </c>
    </row>
    <row r="86" spans="1:2" ht="29" x14ac:dyDescent="0.35">
      <c r="A86" s="26" t="s">
        <v>278</v>
      </c>
      <c r="B86" s="26" t="s">
        <v>279</v>
      </c>
    </row>
    <row r="87" spans="1:2" x14ac:dyDescent="0.35">
      <c r="A87" t="s">
        <v>280</v>
      </c>
      <c r="B87" s="26" t="s">
        <v>285</v>
      </c>
    </row>
    <row r="88" spans="1:2" x14ac:dyDescent="0.35">
      <c r="A88" s="26" t="s">
        <v>281</v>
      </c>
      <c r="B88" s="26" t="s">
        <v>285</v>
      </c>
    </row>
    <row r="89" spans="1:2" x14ac:dyDescent="0.35">
      <c r="A89" t="s">
        <v>282</v>
      </c>
      <c r="B89" s="26" t="s">
        <v>285</v>
      </c>
    </row>
    <row r="90" spans="1:2" x14ac:dyDescent="0.35">
      <c r="A90" s="26" t="s">
        <v>283</v>
      </c>
      <c r="B90" s="26" t="s">
        <v>285</v>
      </c>
    </row>
    <row r="91" spans="1:2" x14ac:dyDescent="0.35">
      <c r="A91" t="s">
        <v>284</v>
      </c>
      <c r="B91" s="26" t="s">
        <v>285</v>
      </c>
    </row>
    <row r="92" spans="1:2" x14ac:dyDescent="0.35">
      <c r="A92" s="26" t="s">
        <v>286</v>
      </c>
      <c r="B92" s="26" t="s">
        <v>285</v>
      </c>
    </row>
    <row r="93" spans="1:2" x14ac:dyDescent="0.35">
      <c r="A93" t="s">
        <v>145</v>
      </c>
      <c r="B93" s="26" t="s">
        <v>285</v>
      </c>
    </row>
    <row r="94" spans="1:2" x14ac:dyDescent="0.35">
      <c r="A94" s="26" t="s">
        <v>287</v>
      </c>
      <c r="B94" s="26" t="s">
        <v>285</v>
      </c>
    </row>
    <row r="95" spans="1:2" x14ac:dyDescent="0.35">
      <c r="A95" t="s">
        <v>288</v>
      </c>
      <c r="B95" s="26" t="s">
        <v>285</v>
      </c>
    </row>
    <row r="96" spans="1:2" x14ac:dyDescent="0.35">
      <c r="A96" s="26" t="s">
        <v>289</v>
      </c>
      <c r="B96" s="26" t="s">
        <v>285</v>
      </c>
    </row>
    <row r="97" spans="1:2" x14ac:dyDescent="0.35">
      <c r="A97" t="s">
        <v>290</v>
      </c>
      <c r="B97" s="26" t="s">
        <v>292</v>
      </c>
    </row>
    <row r="98" spans="1:2" x14ac:dyDescent="0.35">
      <c r="A98" s="26" t="s">
        <v>291</v>
      </c>
      <c r="B98" s="26" t="s">
        <v>285</v>
      </c>
    </row>
    <row r="99" spans="1:2" ht="29" x14ac:dyDescent="0.35">
      <c r="A99" s="26" t="s">
        <v>313</v>
      </c>
      <c r="B99" s="26" t="s">
        <v>314</v>
      </c>
    </row>
    <row r="100" spans="1:2" ht="29" x14ac:dyDescent="0.35">
      <c r="A100" t="s">
        <v>308</v>
      </c>
      <c r="B100" s="26" t="s">
        <v>309</v>
      </c>
    </row>
    <row r="101" spans="1:2" ht="29" x14ac:dyDescent="0.35">
      <c r="A101" s="26" t="s">
        <v>310</v>
      </c>
      <c r="B101" s="26" t="s">
        <v>310</v>
      </c>
    </row>
    <row r="102" spans="1:2" ht="29" x14ac:dyDescent="0.35">
      <c r="A102" t="s">
        <v>308</v>
      </c>
      <c r="B102" s="26" t="s">
        <v>311</v>
      </c>
    </row>
    <row r="103" spans="1:2" x14ac:dyDescent="0.35">
      <c r="A103" s="26" t="s">
        <v>283</v>
      </c>
      <c r="B103" s="26" t="s">
        <v>312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25078-F095-4C3B-898F-1B4AAAFD2E40}">
  <dimension ref="A1:D86"/>
  <sheetViews>
    <sheetView tabSelected="1" zoomScale="85" zoomScaleNormal="85" workbookViewId="0">
      <selection activeCell="C5" sqref="C5"/>
    </sheetView>
  </sheetViews>
  <sheetFormatPr defaultRowHeight="14.5" x14ac:dyDescent="0.35"/>
  <cols>
    <col min="1" max="1" width="18.6328125" customWidth="1"/>
    <col min="2" max="2" width="26.1796875" customWidth="1"/>
    <col min="3" max="3" width="41" style="26" customWidth="1"/>
    <col min="4" max="4" width="22.54296875" customWidth="1"/>
  </cols>
  <sheetData>
    <row r="1" spans="1:4" x14ac:dyDescent="0.35">
      <c r="A1" s="70" t="s">
        <v>390</v>
      </c>
      <c r="B1" s="70"/>
      <c r="C1" s="70"/>
      <c r="D1" s="70"/>
    </row>
    <row r="2" spans="1:4" ht="15.5" x14ac:dyDescent="0.35">
      <c r="A2" s="52" t="s">
        <v>84</v>
      </c>
      <c r="B2" s="52"/>
      <c r="C2" s="53"/>
      <c r="D2" s="1"/>
    </row>
    <row r="3" spans="1:4" x14ac:dyDescent="0.35">
      <c r="A3" s="8" t="s">
        <v>0</v>
      </c>
      <c r="B3" s="8" t="s">
        <v>2</v>
      </c>
      <c r="C3" s="9" t="s">
        <v>3</v>
      </c>
      <c r="D3" s="9" t="s">
        <v>80</v>
      </c>
    </row>
    <row r="4" spans="1:4" x14ac:dyDescent="0.35">
      <c r="A4" s="1" t="s">
        <v>1</v>
      </c>
      <c r="B4" s="1" t="s">
        <v>5</v>
      </c>
      <c r="C4" s="1" t="s">
        <v>373</v>
      </c>
      <c r="D4" s="1" t="s">
        <v>383</v>
      </c>
    </row>
    <row r="5" spans="1:4" ht="29" x14ac:dyDescent="0.35">
      <c r="A5" s="1" t="s">
        <v>1</v>
      </c>
      <c r="B5" s="1" t="s">
        <v>7</v>
      </c>
      <c r="C5" s="21" t="s">
        <v>372</v>
      </c>
      <c r="D5" s="1" t="s">
        <v>371</v>
      </c>
    </row>
    <row r="6" spans="1:4" ht="29" x14ac:dyDescent="0.35">
      <c r="A6" s="1" t="s">
        <v>1</v>
      </c>
      <c r="B6" s="1" t="s">
        <v>8</v>
      </c>
      <c r="C6" s="21" t="s">
        <v>368</v>
      </c>
      <c r="D6" s="1" t="s">
        <v>369</v>
      </c>
    </row>
    <row r="7" spans="1:4" x14ac:dyDescent="0.35">
      <c r="A7" s="1" t="s">
        <v>17</v>
      </c>
      <c r="B7" s="1" t="s">
        <v>36</v>
      </c>
      <c r="C7" s="1" t="s">
        <v>48</v>
      </c>
      <c r="D7" s="1" t="s">
        <v>81</v>
      </c>
    </row>
    <row r="8" spans="1:4" x14ac:dyDescent="0.35">
      <c r="A8" s="1" t="s">
        <v>17</v>
      </c>
      <c r="B8" s="1" t="s">
        <v>16</v>
      </c>
      <c r="C8" s="1" t="s">
        <v>56</v>
      </c>
      <c r="D8" s="1" t="s">
        <v>114</v>
      </c>
    </row>
    <row r="9" spans="1:4" x14ac:dyDescent="0.35">
      <c r="A9" s="1" t="s">
        <v>17</v>
      </c>
      <c r="B9" s="1" t="s">
        <v>37</v>
      </c>
      <c r="C9" s="1" t="s">
        <v>366</v>
      </c>
      <c r="D9" s="1" t="s">
        <v>367</v>
      </c>
    </row>
    <row r="10" spans="1:4" x14ac:dyDescent="0.35">
      <c r="A10" s="1" t="s">
        <v>17</v>
      </c>
      <c r="B10" s="1" t="s">
        <v>25</v>
      </c>
      <c r="C10" s="1" t="s">
        <v>375</v>
      </c>
      <c r="D10" s="1" t="s">
        <v>382</v>
      </c>
    </row>
    <row r="11" spans="1:4" x14ac:dyDescent="0.35">
      <c r="A11" s="1" t="s">
        <v>17</v>
      </c>
      <c r="B11" s="1" t="s">
        <v>19</v>
      </c>
      <c r="C11" s="1" t="s">
        <v>95</v>
      </c>
      <c r="D11" s="1" t="s">
        <v>82</v>
      </c>
    </row>
    <row r="12" spans="1:4" x14ac:dyDescent="0.35">
      <c r="A12" s="1" t="s">
        <v>17</v>
      </c>
      <c r="B12" s="1" t="s">
        <v>22</v>
      </c>
      <c r="C12" s="21" t="s">
        <v>321</v>
      </c>
      <c r="D12" s="1" t="s">
        <v>322</v>
      </c>
    </row>
    <row r="13" spans="1:4" x14ac:dyDescent="0.35">
      <c r="A13" s="1" t="s">
        <v>17</v>
      </c>
      <c r="B13" s="1" t="s">
        <v>20</v>
      </c>
      <c r="C13" s="21"/>
      <c r="D13" s="1"/>
    </row>
    <row r="14" spans="1:4" x14ac:dyDescent="0.35">
      <c r="A14" s="1" t="s">
        <v>17</v>
      </c>
      <c r="B14" s="1" t="s">
        <v>15</v>
      </c>
      <c r="C14" s="21"/>
      <c r="D14" s="1"/>
    </row>
    <row r="15" spans="1:4" x14ac:dyDescent="0.35">
      <c r="A15" s="1" t="s">
        <v>17</v>
      </c>
      <c r="B15" s="1" t="s">
        <v>353</v>
      </c>
      <c r="C15" s="21" t="s">
        <v>221</v>
      </c>
      <c r="D15" s="1" t="s">
        <v>346</v>
      </c>
    </row>
    <row r="16" spans="1:4" x14ac:dyDescent="0.35">
      <c r="A16" s="1" t="s">
        <v>17</v>
      </c>
      <c r="B16" s="1" t="s">
        <v>52</v>
      </c>
      <c r="C16" s="21" t="s">
        <v>388</v>
      </c>
      <c r="D16" s="1" t="s">
        <v>341</v>
      </c>
    </row>
    <row r="17" spans="1:4" x14ac:dyDescent="0.35">
      <c r="A17" s="1" t="s">
        <v>17</v>
      </c>
      <c r="B17" s="1" t="s">
        <v>28</v>
      </c>
      <c r="C17" s="21" t="s">
        <v>386</v>
      </c>
      <c r="D17" s="1" t="s">
        <v>385</v>
      </c>
    </row>
    <row r="18" spans="1:4" x14ac:dyDescent="0.35">
      <c r="A18" s="1" t="s">
        <v>17</v>
      </c>
      <c r="B18" s="1" t="s">
        <v>29</v>
      </c>
      <c r="C18" s="21"/>
      <c r="D18" s="1"/>
    </row>
    <row r="19" spans="1:4" x14ac:dyDescent="0.35">
      <c r="A19" s="1" t="s">
        <v>17</v>
      </c>
      <c r="B19" s="1" t="s">
        <v>53</v>
      </c>
      <c r="C19" s="21"/>
      <c r="D19" s="1"/>
    </row>
    <row r="20" spans="1:4" x14ac:dyDescent="0.35">
      <c r="A20" s="1" t="s">
        <v>1</v>
      </c>
      <c r="B20" s="1" t="s">
        <v>54</v>
      </c>
      <c r="C20" s="21"/>
      <c r="D20" s="1"/>
    </row>
    <row r="21" spans="1:4" x14ac:dyDescent="0.35">
      <c r="A21" s="1" t="s">
        <v>17</v>
      </c>
      <c r="B21" s="1" t="s">
        <v>345</v>
      </c>
      <c r="C21" s="21" t="s">
        <v>354</v>
      </c>
      <c r="D21" s="1" t="s">
        <v>355</v>
      </c>
    </row>
    <row r="22" spans="1:4" x14ac:dyDescent="0.35">
      <c r="A22" s="1"/>
      <c r="B22" s="1"/>
      <c r="C22" s="21"/>
      <c r="D22" s="1"/>
    </row>
    <row r="23" spans="1:4" ht="15.5" x14ac:dyDescent="0.35">
      <c r="A23" s="52" t="s">
        <v>85</v>
      </c>
      <c r="B23" s="52"/>
      <c r="C23" s="53"/>
      <c r="D23" s="1"/>
    </row>
    <row r="24" spans="1:4" x14ac:dyDescent="0.35">
      <c r="A24" s="8" t="s">
        <v>0</v>
      </c>
      <c r="B24" s="8" t="s">
        <v>2</v>
      </c>
      <c r="C24" s="9" t="s">
        <v>3</v>
      </c>
      <c r="D24" s="1"/>
    </row>
    <row r="25" spans="1:4" ht="29" x14ac:dyDescent="0.35">
      <c r="A25" s="1" t="s">
        <v>38</v>
      </c>
      <c r="B25" s="1" t="s">
        <v>7</v>
      </c>
      <c r="C25" s="21" t="s">
        <v>88</v>
      </c>
      <c r="D25" s="1" t="s">
        <v>94</v>
      </c>
    </row>
    <row r="26" spans="1:4" x14ac:dyDescent="0.35">
      <c r="A26" s="1" t="s">
        <v>38</v>
      </c>
      <c r="B26" s="1" t="s">
        <v>8</v>
      </c>
      <c r="C26" s="21" t="s">
        <v>88</v>
      </c>
      <c r="D26" s="1" t="s">
        <v>94</v>
      </c>
    </row>
    <row r="27" spans="1:4" x14ac:dyDescent="0.35">
      <c r="A27" s="1" t="s">
        <v>38</v>
      </c>
      <c r="B27" s="1" t="s">
        <v>39</v>
      </c>
      <c r="C27" s="21"/>
      <c r="D27" s="1"/>
    </row>
    <row r="28" spans="1:4" x14ac:dyDescent="0.35">
      <c r="A28" s="1" t="s">
        <v>38</v>
      </c>
      <c r="B28" s="1" t="s">
        <v>40</v>
      </c>
      <c r="C28" s="21"/>
      <c r="D28" s="1"/>
    </row>
    <row r="29" spans="1:4" x14ac:dyDescent="0.35">
      <c r="A29" s="1" t="s">
        <v>38</v>
      </c>
      <c r="B29" s="1" t="s">
        <v>36</v>
      </c>
      <c r="C29" s="21"/>
      <c r="D29" s="1"/>
    </row>
    <row r="30" spans="1:4" x14ac:dyDescent="0.35">
      <c r="A30" s="1" t="s">
        <v>38</v>
      </c>
      <c r="B30" s="1" t="s">
        <v>25</v>
      </c>
      <c r="C30" s="21" t="s">
        <v>360</v>
      </c>
      <c r="D30" s="1" t="s">
        <v>361</v>
      </c>
    </row>
    <row r="31" spans="1:4" x14ac:dyDescent="0.35">
      <c r="A31" s="1" t="s">
        <v>38</v>
      </c>
      <c r="B31" s="1" t="s">
        <v>41</v>
      </c>
      <c r="C31" s="21"/>
      <c r="D31" s="1"/>
    </row>
    <row r="32" spans="1:4" x14ac:dyDescent="0.35">
      <c r="A32" s="1" t="s">
        <v>38</v>
      </c>
      <c r="B32" s="1" t="s">
        <v>42</v>
      </c>
      <c r="C32" s="21"/>
      <c r="D32" s="1"/>
    </row>
    <row r="33" spans="1:4" x14ac:dyDescent="0.35">
      <c r="A33" s="1" t="s">
        <v>38</v>
      </c>
      <c r="B33" s="1" t="s">
        <v>43</v>
      </c>
      <c r="C33" s="21"/>
      <c r="D33" s="1"/>
    </row>
    <row r="34" spans="1:4" x14ac:dyDescent="0.35">
      <c r="A34" s="1" t="s">
        <v>38</v>
      </c>
      <c r="B34" s="1" t="s">
        <v>44</v>
      </c>
      <c r="C34" s="21"/>
      <c r="D34" s="1"/>
    </row>
    <row r="35" spans="1:4" x14ac:dyDescent="0.35">
      <c r="A35" s="1" t="s">
        <v>38</v>
      </c>
      <c r="B35" s="1" t="s">
        <v>5</v>
      </c>
      <c r="C35" s="21"/>
      <c r="D35" s="1"/>
    </row>
    <row r="36" spans="1:4" x14ac:dyDescent="0.35">
      <c r="A36" s="1" t="s">
        <v>38</v>
      </c>
      <c r="B36" s="1" t="s">
        <v>20</v>
      </c>
      <c r="C36" s="21"/>
      <c r="D36" s="1"/>
    </row>
    <row r="37" spans="1:4" x14ac:dyDescent="0.35">
      <c r="A37" s="1" t="s">
        <v>38</v>
      </c>
      <c r="B37" s="1" t="s">
        <v>46</v>
      </c>
      <c r="C37" s="21"/>
      <c r="D37" s="1"/>
    </row>
    <row r="38" spans="1:4" x14ac:dyDescent="0.35">
      <c r="A38" s="1" t="s">
        <v>38</v>
      </c>
      <c r="B38" s="1" t="s">
        <v>47</v>
      </c>
      <c r="C38" s="21"/>
      <c r="D38" s="1"/>
    </row>
    <row r="39" spans="1:4" x14ac:dyDescent="0.35">
      <c r="A39" s="1" t="s">
        <v>38</v>
      </c>
      <c r="B39" s="1" t="s">
        <v>45</v>
      </c>
      <c r="C39" s="21"/>
      <c r="D39" s="1"/>
    </row>
    <row r="40" spans="1:4" x14ac:dyDescent="0.35">
      <c r="A40" s="1" t="s">
        <v>38</v>
      </c>
      <c r="B40" s="1" t="s">
        <v>28</v>
      </c>
      <c r="C40" s="1" t="s">
        <v>377</v>
      </c>
      <c r="D40" s="1" t="s">
        <v>379</v>
      </c>
    </row>
    <row r="41" spans="1:4" x14ac:dyDescent="0.35">
      <c r="A41" s="1" t="s">
        <v>38</v>
      </c>
      <c r="B41" s="1" t="s">
        <v>29</v>
      </c>
      <c r="C41" s="1" t="s">
        <v>380</v>
      </c>
      <c r="D41" s="1" t="s">
        <v>381</v>
      </c>
    </row>
    <row r="42" spans="1:4" x14ac:dyDescent="0.35">
      <c r="A42" s="1"/>
      <c r="B42" s="1"/>
      <c r="C42" s="21"/>
      <c r="D42" s="1"/>
    </row>
    <row r="43" spans="1:4" ht="15.5" x14ac:dyDescent="0.35">
      <c r="A43" s="52" t="s">
        <v>306</v>
      </c>
      <c r="B43" s="52"/>
      <c r="C43" s="53"/>
      <c r="D43" s="1"/>
    </row>
    <row r="44" spans="1:4" x14ac:dyDescent="0.35">
      <c r="A44" s="8" t="s">
        <v>0</v>
      </c>
      <c r="B44" s="8" t="s">
        <v>2</v>
      </c>
      <c r="C44" s="9" t="s">
        <v>10</v>
      </c>
      <c r="D44" s="8" t="s">
        <v>80</v>
      </c>
    </row>
    <row r="45" spans="1:4" x14ac:dyDescent="0.35">
      <c r="A45" s="1" t="s">
        <v>1</v>
      </c>
      <c r="B45" s="1" t="s">
        <v>15</v>
      </c>
      <c r="C45" s="1" t="s">
        <v>363</v>
      </c>
      <c r="D45" s="1" t="s">
        <v>364</v>
      </c>
    </row>
    <row r="46" spans="1:4" x14ac:dyDescent="0.35">
      <c r="A46" s="1" t="s">
        <v>1</v>
      </c>
      <c r="B46" s="1" t="s">
        <v>16</v>
      </c>
      <c r="C46" s="26" t="s">
        <v>362</v>
      </c>
      <c r="D46" s="1" t="s">
        <v>364</v>
      </c>
    </row>
    <row r="47" spans="1:4" x14ac:dyDescent="0.35">
      <c r="A47" s="1" t="s">
        <v>1</v>
      </c>
      <c r="B47" s="1" t="s">
        <v>20</v>
      </c>
      <c r="C47" s="1" t="s">
        <v>295</v>
      </c>
      <c r="D47" s="1" t="s">
        <v>297</v>
      </c>
    </row>
    <row r="48" spans="1:4" x14ac:dyDescent="0.35">
      <c r="A48" s="1" t="s">
        <v>17</v>
      </c>
      <c r="B48" s="1" t="s">
        <v>7</v>
      </c>
      <c r="C48" s="1" t="s">
        <v>100</v>
      </c>
      <c r="D48" s="1" t="s">
        <v>105</v>
      </c>
    </row>
    <row r="49" spans="1:4" x14ac:dyDescent="0.35">
      <c r="A49" s="1" t="s">
        <v>17</v>
      </c>
      <c r="B49" s="1" t="s">
        <v>8</v>
      </c>
      <c r="C49" s="1" t="s">
        <v>86</v>
      </c>
      <c r="D49" s="1" t="s">
        <v>92</v>
      </c>
    </row>
    <row r="50" spans="1:4" x14ac:dyDescent="0.35">
      <c r="A50" s="1" t="s">
        <v>17</v>
      </c>
      <c r="B50" s="1" t="s">
        <v>24</v>
      </c>
      <c r="C50" s="1" t="s">
        <v>90</v>
      </c>
      <c r="D50" s="1" t="s">
        <v>92</v>
      </c>
    </row>
    <row r="51" spans="1:4" x14ac:dyDescent="0.35">
      <c r="A51" s="1" t="s">
        <v>17</v>
      </c>
      <c r="B51" s="1" t="s">
        <v>18</v>
      </c>
      <c r="C51" s="1" t="s">
        <v>103</v>
      </c>
      <c r="D51" s="1" t="s">
        <v>104</v>
      </c>
    </row>
    <row r="52" spans="1:4" x14ac:dyDescent="0.35">
      <c r="A52" s="1" t="s">
        <v>17</v>
      </c>
      <c r="B52" s="1" t="s">
        <v>19</v>
      </c>
      <c r="C52" s="1" t="s">
        <v>325</v>
      </c>
      <c r="D52" s="1" t="s">
        <v>327</v>
      </c>
    </row>
    <row r="53" spans="1:4" x14ac:dyDescent="0.35">
      <c r="A53" s="1" t="s">
        <v>17</v>
      </c>
      <c r="B53" s="1" t="s">
        <v>21</v>
      </c>
      <c r="C53" s="1" t="s">
        <v>108</v>
      </c>
      <c r="D53" s="1" t="s">
        <v>109</v>
      </c>
    </row>
    <row r="54" spans="1:4" x14ac:dyDescent="0.35">
      <c r="A54" s="1" t="s">
        <v>17</v>
      </c>
      <c r="B54" s="1" t="s">
        <v>22</v>
      </c>
      <c r="C54" s="1" t="s">
        <v>58</v>
      </c>
      <c r="D54" s="1" t="s">
        <v>297</v>
      </c>
    </row>
    <row r="55" spans="1:4" x14ac:dyDescent="0.35">
      <c r="A55" s="1" t="s">
        <v>17</v>
      </c>
      <c r="B55" s="1" t="s">
        <v>25</v>
      </c>
      <c r="C55" s="1" t="s">
        <v>317</v>
      </c>
      <c r="D55" s="1" t="s">
        <v>318</v>
      </c>
    </row>
    <row r="56" spans="1:4" x14ac:dyDescent="0.35">
      <c r="A56" s="1" t="s">
        <v>17</v>
      </c>
      <c r="B56" s="1" t="s">
        <v>353</v>
      </c>
      <c r="C56" s="1" t="s">
        <v>387</v>
      </c>
      <c r="D56" s="1" t="s">
        <v>344</v>
      </c>
    </row>
    <row r="57" spans="1:4" x14ac:dyDescent="0.35">
      <c r="A57" s="1" t="s">
        <v>17</v>
      </c>
      <c r="B57" s="1" t="s">
        <v>52</v>
      </c>
      <c r="C57" s="1" t="s">
        <v>343</v>
      </c>
      <c r="D57" s="1" t="s">
        <v>344</v>
      </c>
    </row>
    <row r="58" spans="1:4" x14ac:dyDescent="0.35">
      <c r="A58" s="1" t="s">
        <v>17</v>
      </c>
      <c r="B58" s="1" t="s">
        <v>28</v>
      </c>
      <c r="C58" s="1" t="s">
        <v>356</v>
      </c>
      <c r="D58" s="1" t="s">
        <v>357</v>
      </c>
    </row>
    <row r="59" spans="1:4" x14ac:dyDescent="0.35">
      <c r="A59" s="1" t="s">
        <v>17</v>
      </c>
      <c r="B59" s="1" t="s">
        <v>29</v>
      </c>
      <c r="C59" s="1" t="s">
        <v>305</v>
      </c>
      <c r="D59" s="1" t="s">
        <v>322</v>
      </c>
    </row>
    <row r="60" spans="1:4" x14ac:dyDescent="0.35">
      <c r="A60" s="1" t="s">
        <v>17</v>
      </c>
      <c r="B60" s="1" t="s">
        <v>345</v>
      </c>
      <c r="C60" s="1"/>
      <c r="D60" s="1"/>
    </row>
    <row r="61" spans="1:4" x14ac:dyDescent="0.35">
      <c r="A61" s="1"/>
      <c r="B61" s="1"/>
      <c r="C61" s="21"/>
      <c r="D61" s="1"/>
    </row>
    <row r="62" spans="1:4" ht="15.5" x14ac:dyDescent="0.35">
      <c r="A62" s="52" t="s">
        <v>307</v>
      </c>
      <c r="B62" s="52"/>
      <c r="C62" s="22"/>
      <c r="D62" s="1"/>
    </row>
    <row r="63" spans="1:4" x14ac:dyDescent="0.35">
      <c r="A63" s="8" t="s">
        <v>0</v>
      </c>
      <c r="B63" s="8" t="s">
        <v>2</v>
      </c>
      <c r="C63" s="8" t="s">
        <v>10</v>
      </c>
      <c r="D63" s="1"/>
    </row>
    <row r="64" spans="1:4" x14ac:dyDescent="0.35">
      <c r="A64" s="1" t="s">
        <v>55</v>
      </c>
      <c r="B64" s="1" t="s">
        <v>7</v>
      </c>
      <c r="C64" s="1" t="s">
        <v>112</v>
      </c>
      <c r="D64" s="1" t="s">
        <v>113</v>
      </c>
    </row>
    <row r="65" spans="1:4" x14ac:dyDescent="0.35">
      <c r="A65" s="1" t="s">
        <v>55</v>
      </c>
      <c r="B65" s="1" t="s">
        <v>8</v>
      </c>
      <c r="C65" s="1" t="s">
        <v>338</v>
      </c>
      <c r="D65" s="1" t="s">
        <v>339</v>
      </c>
    </row>
    <row r="66" spans="1:4" x14ac:dyDescent="0.35">
      <c r="A66" s="1" t="s">
        <v>55</v>
      </c>
      <c r="B66" s="1" t="s">
        <v>39</v>
      </c>
      <c r="C66" s="1"/>
      <c r="D66" s="1"/>
    </row>
    <row r="67" spans="1:4" x14ac:dyDescent="0.35">
      <c r="A67" s="1" t="s">
        <v>55</v>
      </c>
      <c r="B67" s="1" t="s">
        <v>40</v>
      </c>
      <c r="C67" s="1" t="s">
        <v>304</v>
      </c>
      <c r="D67" s="1" t="s">
        <v>322</v>
      </c>
    </row>
    <row r="68" spans="1:4" x14ac:dyDescent="0.35">
      <c r="A68" s="1" t="s">
        <v>55</v>
      </c>
      <c r="B68" s="1" t="s">
        <v>36</v>
      </c>
      <c r="C68" s="1" t="s">
        <v>293</v>
      </c>
      <c r="D68" s="1" t="s">
        <v>294</v>
      </c>
    </row>
    <row r="69" spans="1:4" x14ac:dyDescent="0.35">
      <c r="A69" s="1" t="s">
        <v>55</v>
      </c>
      <c r="B69" s="1" t="s">
        <v>25</v>
      </c>
      <c r="C69" s="1" t="s">
        <v>293</v>
      </c>
      <c r="D69" s="1" t="s">
        <v>294</v>
      </c>
    </row>
    <row r="70" spans="1:4" x14ac:dyDescent="0.35">
      <c r="A70" s="1" t="s">
        <v>55</v>
      </c>
      <c r="B70" s="1" t="s">
        <v>41</v>
      </c>
      <c r="C70" s="1" t="s">
        <v>97</v>
      </c>
      <c r="D70" s="1" t="s">
        <v>98</v>
      </c>
    </row>
    <row r="71" spans="1:4" x14ac:dyDescent="0.35">
      <c r="A71" s="1" t="s">
        <v>55</v>
      </c>
      <c r="B71" s="1" t="s">
        <v>42</v>
      </c>
      <c r="C71" s="1"/>
      <c r="D71" s="1"/>
    </row>
    <row r="72" spans="1:4" x14ac:dyDescent="0.35">
      <c r="A72" s="1" t="s">
        <v>55</v>
      </c>
      <c r="B72" s="1" t="s">
        <v>43</v>
      </c>
      <c r="C72" s="1" t="s">
        <v>106</v>
      </c>
      <c r="D72" s="1" t="s">
        <v>107</v>
      </c>
    </row>
    <row r="73" spans="1:4" x14ac:dyDescent="0.35">
      <c r="A73" s="1" t="s">
        <v>55</v>
      </c>
      <c r="B73" s="1" t="s">
        <v>44</v>
      </c>
      <c r="C73" s="1"/>
      <c r="D73" s="1"/>
    </row>
    <row r="74" spans="1:4" x14ac:dyDescent="0.35">
      <c r="A74" s="1" t="s">
        <v>55</v>
      </c>
      <c r="B74" s="1" t="s">
        <v>5</v>
      </c>
      <c r="C74" s="1" t="s">
        <v>97</v>
      </c>
      <c r="D74" s="1" t="s">
        <v>99</v>
      </c>
    </row>
    <row r="75" spans="1:4" x14ac:dyDescent="0.35">
      <c r="A75" s="1" t="s">
        <v>55</v>
      </c>
      <c r="B75" s="1" t="s">
        <v>20</v>
      </c>
      <c r="C75" s="1"/>
      <c r="D75" s="1"/>
    </row>
    <row r="76" spans="1:4" x14ac:dyDescent="0.35">
      <c r="A76" s="1" t="s">
        <v>55</v>
      </c>
      <c r="B76" s="1" t="s">
        <v>46</v>
      </c>
      <c r="C76" s="1"/>
      <c r="D76" s="1"/>
    </row>
    <row r="77" spans="1:4" x14ac:dyDescent="0.35">
      <c r="A77" s="1" t="s">
        <v>55</v>
      </c>
      <c r="B77" s="1" t="s">
        <v>47</v>
      </c>
      <c r="C77" s="1"/>
      <c r="D77" s="1"/>
    </row>
    <row r="78" spans="1:4" x14ac:dyDescent="0.35">
      <c r="A78" s="1" t="s">
        <v>55</v>
      </c>
      <c r="B78" s="1" t="s">
        <v>45</v>
      </c>
      <c r="C78" s="21"/>
      <c r="D78" s="1"/>
    </row>
    <row r="79" spans="1:4" x14ac:dyDescent="0.35">
      <c r="A79" s="1" t="s">
        <v>55</v>
      </c>
      <c r="B79" s="1" t="s">
        <v>28</v>
      </c>
      <c r="C79" s="1" t="s">
        <v>347</v>
      </c>
      <c r="D79" s="1" t="s">
        <v>113</v>
      </c>
    </row>
    <row r="80" spans="1:4" x14ac:dyDescent="0.35">
      <c r="A80" s="1" t="s">
        <v>55</v>
      </c>
      <c r="B80" s="1" t="s">
        <v>29</v>
      </c>
      <c r="C80" s="1"/>
      <c r="D80" s="1"/>
    </row>
    <row r="81" spans="1:4" x14ac:dyDescent="0.35">
      <c r="A81" s="1"/>
      <c r="B81" s="1"/>
      <c r="C81" s="21"/>
      <c r="D81" s="1"/>
    </row>
    <row r="82" spans="1:4" ht="16.5" customHeight="1" x14ac:dyDescent="0.35">
      <c r="A82" s="71"/>
      <c r="B82" s="71"/>
      <c r="C82" s="21"/>
      <c r="D82" s="1"/>
    </row>
    <row r="83" spans="1:4" ht="15.5" x14ac:dyDescent="0.35">
      <c r="A83" s="69"/>
      <c r="B83" s="69"/>
      <c r="C83" s="21"/>
      <c r="D83" s="1"/>
    </row>
    <row r="84" spans="1:4" ht="15.5" x14ac:dyDescent="0.35">
      <c r="A84" s="69"/>
      <c r="B84" s="69"/>
      <c r="C84" s="21"/>
      <c r="D84" s="1"/>
    </row>
    <row r="85" spans="1:4" ht="15.5" x14ac:dyDescent="0.35">
      <c r="A85" s="69"/>
      <c r="B85" s="69"/>
      <c r="C85" s="21"/>
      <c r="D85" s="1"/>
    </row>
    <row r="86" spans="1:4" ht="15.5" x14ac:dyDescent="0.35">
      <c r="A86" s="69"/>
      <c r="B86" s="69"/>
      <c r="C86" s="21"/>
      <c r="D86" s="1"/>
    </row>
  </sheetData>
  <mergeCells count="6">
    <mergeCell ref="A83:B83"/>
    <mergeCell ref="A84:B84"/>
    <mergeCell ref="A85:B85"/>
    <mergeCell ref="A86:B86"/>
    <mergeCell ref="A1:D1"/>
    <mergeCell ref="A82:B82"/>
  </mergeCells>
  <pageMargins left="0.7" right="0.7" top="0.75" bottom="0.75" header="0.3" footer="0.3"/>
  <pageSetup scale="79" fitToHeight="6" orientation="portrait" r:id="rId1"/>
  <rowBreaks count="1" manualBreakCount="1">
    <brk id="42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Summary</vt:lpstr>
      <vt:lpstr>Saddles</vt:lpstr>
      <vt:lpstr>Buckles</vt:lpstr>
      <vt:lpstr>Chutes</vt:lpstr>
      <vt:lpstr>Other Levels </vt:lpstr>
      <vt:lpstr>Businesses mailed to</vt:lpstr>
      <vt:lpstr>Summary List</vt:lpstr>
      <vt:lpstr>Buckles!Print_Area</vt:lpstr>
      <vt:lpstr>Chutes!Print_Area</vt:lpstr>
      <vt:lpstr>'Summary List'!Print_Area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Becky Holt</dc:creator>
  <cp:lastModifiedBy>Becky Holt</cp:lastModifiedBy>
  <cp:lastPrinted>2026-04-12T17:30:30Z</cp:lastPrinted>
  <dcterms:created xsi:type="dcterms:W3CDTF">2024-09-21T21:47:52Z</dcterms:created>
  <dcterms:modified xsi:type="dcterms:W3CDTF">2026-04-14T02:29:42Z</dcterms:modified>
</cp:coreProperties>
</file>